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nnhort.sharepoint.com/sites/2022Phila.LandCareOperations/Shared Documents/2024/Stabilization/Spring/Bid Documents/"/>
    </mc:Choice>
  </mc:AlternateContent>
  <xr:revisionPtr revIDLastSave="1883" documentId="8_{854AB7E7-60A3-44A3-A98D-BB4E3B1D7221}" xr6:coauthVersionLast="47" xr6:coauthVersionMax="47" xr10:uidLastSave="{56810AAB-D6ED-4136-BD3C-FF57301A6083}"/>
  <bookViews>
    <workbookView xWindow="0" yWindow="0" windowWidth="12555" windowHeight="16200" tabRatio="852" firstSheet="4" activeTab="6" xr2:uid="{00000000-000D-0000-FFFF-FFFF00000000}"/>
  </bookViews>
  <sheets>
    <sheet name="GROUP A - TIOGA" sheetId="7" r:id="rId1"/>
    <sheet name="GROUP B - E TIOGA, HUNTING PARK" sheetId="6" r:id="rId2"/>
    <sheet name="GROUP C - FAIRHILL" sheetId="5" r:id="rId3"/>
    <sheet name="GROUP D - ALLEGHNEY WEST" sheetId="4" r:id="rId4"/>
    <sheet name="GROUP E - NC, STANTON" sheetId="3" r:id="rId5"/>
    <sheet name="GROUP F S. PHILA." sheetId="2" r:id="rId6"/>
    <sheet name="GROUP G HARTRANFT" sheetId="1" r:id="rId7"/>
  </sheets>
  <definedNames>
    <definedName name="_xlnm.Print_Area" localSheetId="0">'GROUP A - TIOGA'!$A$1:$D$275</definedName>
    <definedName name="_xlnm.Print_Area" localSheetId="1">'GROUP B - E TIOGA, HUNTING PARK'!$A$1:$D$403</definedName>
    <definedName name="_xlnm.Print_Area" localSheetId="2">'GROUP C - FAIRHILL'!$A$1:$D$258</definedName>
    <definedName name="_xlnm.Print_Area" localSheetId="3">'GROUP D - ALLEGHNEY WEST'!$A$1:$D$1299</definedName>
    <definedName name="_xlnm.Print_Area" localSheetId="4">'GROUP E - NC, STANTON'!$A$1:$D$625</definedName>
    <definedName name="_xlnm.Print_Area" localSheetId="5">'GROUP F S. PHILA.'!$A$1:$D$346</definedName>
    <definedName name="_xlnm.Print_Area" localSheetId="6">'GROUP G HARTRANFT'!$A$1:$D$196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5" i="2" l="1"/>
  <c r="D343" i="2"/>
  <c r="D341" i="2"/>
  <c r="D1292" i="4"/>
  <c r="D272" i="7"/>
  <c r="D270" i="7"/>
  <c r="D262" i="7"/>
  <c r="D255" i="7"/>
  <c r="D263" i="7"/>
  <c r="D240" i="7"/>
  <c r="D193" i="1"/>
  <c r="D191" i="1"/>
  <c r="D203" i="2"/>
  <c r="D1296" i="4"/>
  <c r="D1034" i="4"/>
  <c r="D531" i="4"/>
  <c r="D604" i="4"/>
  <c r="D586" i="4"/>
  <c r="D478" i="4"/>
  <c r="D62" i="4" l="1"/>
  <c r="D61" i="4"/>
  <c r="D206" i="6"/>
  <c r="D103" i="7"/>
  <c r="D6" i="7"/>
  <c r="D137" i="7"/>
  <c r="B139" i="7" s="1"/>
  <c r="D133" i="7"/>
  <c r="D131" i="7"/>
  <c r="D130" i="7"/>
  <c r="D246" i="7"/>
  <c r="B248" i="7" s="1"/>
  <c r="D242" i="7"/>
  <c r="D241" i="7"/>
  <c r="D238" i="7"/>
  <c r="D237" i="7"/>
  <c r="D227" i="7"/>
  <c r="B229" i="7" s="1"/>
  <c r="D223" i="7"/>
  <c r="D222" i="7"/>
  <c r="D220" i="7"/>
  <c r="D219" i="7"/>
  <c r="D209" i="7"/>
  <c r="B211" i="7" s="1"/>
  <c r="D205" i="7"/>
  <c r="D204" i="7"/>
  <c r="D203" i="7"/>
  <c r="D201" i="7"/>
  <c r="D200" i="7"/>
  <c r="D190" i="7"/>
  <c r="B192" i="7" s="1"/>
  <c r="D186" i="7"/>
  <c r="D185" i="7"/>
  <c r="D183" i="7"/>
  <c r="D182" i="7"/>
  <c r="D172" i="7"/>
  <c r="B174" i="7" s="1"/>
  <c r="D168" i="7"/>
  <c r="D166" i="7"/>
  <c r="D165" i="7"/>
  <c r="D155" i="7"/>
  <c r="B157" i="7" s="1"/>
  <c r="D151" i="7"/>
  <c r="D150" i="7"/>
  <c r="D148" i="7"/>
  <c r="D147" i="7"/>
  <c r="D120" i="7"/>
  <c r="B122" i="7" s="1"/>
  <c r="D116" i="7"/>
  <c r="D114" i="7"/>
  <c r="D113" i="7"/>
  <c r="B105" i="7"/>
  <c r="D99" i="7"/>
  <c r="D97" i="7"/>
  <c r="D96" i="7"/>
  <c r="D86" i="7"/>
  <c r="B88" i="7" s="1"/>
  <c r="D82" i="7"/>
  <c r="D81" i="7"/>
  <c r="D79" i="7"/>
  <c r="D78" i="7"/>
  <c r="D68" i="7"/>
  <c r="B70" i="7" s="1"/>
  <c r="D64" i="7"/>
  <c r="D63" i="7"/>
  <c r="D61" i="7"/>
  <c r="D60" i="7"/>
  <c r="D50" i="7"/>
  <c r="B52" i="7" s="1"/>
  <c r="D46" i="7"/>
  <c r="D45" i="7"/>
  <c r="D44" i="7"/>
  <c r="D42" i="7"/>
  <c r="D41" i="7"/>
  <c r="D31" i="7"/>
  <c r="B33" i="7" s="1"/>
  <c r="D27" i="7"/>
  <c r="D26" i="7"/>
  <c r="D25" i="7"/>
  <c r="D23" i="7"/>
  <c r="D22" i="7"/>
  <c r="D12" i="7"/>
  <c r="B14" i="7" s="1"/>
  <c r="D8" i="7"/>
  <c r="D5" i="7"/>
  <c r="D367" i="6"/>
  <c r="B369" i="6" s="1"/>
  <c r="D363" i="6"/>
  <c r="D361" i="6"/>
  <c r="D360" i="6"/>
  <c r="D350" i="6"/>
  <c r="B352" i="6" s="1"/>
  <c r="D346" i="6"/>
  <c r="D345" i="6"/>
  <c r="D344" i="6"/>
  <c r="D341" i="6"/>
  <c r="D331" i="6"/>
  <c r="B333" i="6" s="1"/>
  <c r="D327" i="6"/>
  <c r="D325" i="6"/>
  <c r="D324" i="6"/>
  <c r="D314" i="6"/>
  <c r="B316" i="6" s="1"/>
  <c r="D310" i="6"/>
  <c r="D309" i="6"/>
  <c r="D307" i="6"/>
  <c r="D306" i="6"/>
  <c r="D296" i="6"/>
  <c r="B298" i="6" s="1"/>
  <c r="D292" i="6"/>
  <c r="D290" i="6"/>
  <c r="D289" i="6"/>
  <c r="D279" i="6"/>
  <c r="B281" i="6" s="1"/>
  <c r="D275" i="6"/>
  <c r="D273" i="6"/>
  <c r="D272" i="6"/>
  <c r="D262" i="6"/>
  <c r="B264" i="6" s="1"/>
  <c r="D258" i="6"/>
  <c r="D256" i="6"/>
  <c r="D255" i="6"/>
  <c r="D245" i="6"/>
  <c r="B247" i="6" s="1"/>
  <c r="D241" i="6"/>
  <c r="D240" i="6"/>
  <c r="D238" i="6"/>
  <c r="D237" i="6"/>
  <c r="D227" i="6"/>
  <c r="B229" i="6" s="1"/>
  <c r="D223" i="6"/>
  <c r="D221" i="6"/>
  <c r="D220" i="6"/>
  <c r="D210" i="6"/>
  <c r="B212" i="6" s="1"/>
  <c r="D204" i="6"/>
  <c r="D203" i="6"/>
  <c r="D193" i="6"/>
  <c r="B195" i="6" s="1"/>
  <c r="D189" i="6"/>
  <c r="D187" i="6"/>
  <c r="D186" i="6"/>
  <c r="D176" i="6"/>
  <c r="B178" i="6" s="1"/>
  <c r="D172" i="6"/>
  <c r="D171" i="6"/>
  <c r="D169" i="6"/>
  <c r="D168" i="6"/>
  <c r="D158" i="6"/>
  <c r="B160" i="6" s="1"/>
  <c r="D154" i="6"/>
  <c r="D153" i="6"/>
  <c r="D151" i="6"/>
  <c r="D150" i="6"/>
  <c r="D140" i="6"/>
  <c r="B142" i="6" s="1"/>
  <c r="D136" i="6"/>
  <c r="D135" i="6"/>
  <c r="D133" i="6"/>
  <c r="D132" i="6"/>
  <c r="D122" i="6"/>
  <c r="B124" i="6" s="1"/>
  <c r="D118" i="6"/>
  <c r="D117" i="6"/>
  <c r="D115" i="6"/>
  <c r="D114" i="6"/>
  <c r="D104" i="6"/>
  <c r="B106" i="6" s="1"/>
  <c r="D100" i="6"/>
  <c r="D99" i="6"/>
  <c r="D97" i="6"/>
  <c r="D96" i="6"/>
  <c r="D86" i="6"/>
  <c r="B88" i="6" s="1"/>
  <c r="D82" i="6"/>
  <c r="D81" i="6"/>
  <c r="D80" i="6"/>
  <c r="D78" i="6"/>
  <c r="D77" i="6"/>
  <c r="D67" i="6"/>
  <c r="B69" i="6" s="1"/>
  <c r="D63" i="6"/>
  <c r="D62" i="6"/>
  <c r="D60" i="6"/>
  <c r="D59" i="6"/>
  <c r="D49" i="6"/>
  <c r="B51" i="6" s="1"/>
  <c r="D45" i="6"/>
  <c r="D43" i="6"/>
  <c r="D42" i="6"/>
  <c r="D32" i="6"/>
  <c r="B34" i="6" s="1"/>
  <c r="D28" i="6"/>
  <c r="D27" i="6"/>
  <c r="D25" i="6"/>
  <c r="D24" i="6"/>
  <c r="D14" i="6"/>
  <c r="B16" i="6" s="1"/>
  <c r="D10" i="6"/>
  <c r="D9" i="6"/>
  <c r="D8" i="6"/>
  <c r="D6" i="6"/>
  <c r="D5" i="6"/>
  <c r="D230" i="5"/>
  <c r="B232" i="5" s="1"/>
  <c r="D226" i="5"/>
  <c r="D225" i="5"/>
  <c r="D223" i="5"/>
  <c r="D222" i="5"/>
  <c r="D212" i="5"/>
  <c r="B214" i="5" s="1"/>
  <c r="D208" i="5"/>
  <c r="D207" i="5"/>
  <c r="D205" i="5"/>
  <c r="D204" i="5"/>
  <c r="D194" i="5"/>
  <c r="B196" i="5" s="1"/>
  <c r="D190" i="5"/>
  <c r="D189" i="5"/>
  <c r="D188" i="5"/>
  <c r="D186" i="5"/>
  <c r="D185" i="5"/>
  <c r="D175" i="5"/>
  <c r="B177" i="5" s="1"/>
  <c r="D171" i="5"/>
  <c r="D170" i="5"/>
  <c r="D169" i="5"/>
  <c r="D167" i="5"/>
  <c r="D166" i="5"/>
  <c r="D156" i="5"/>
  <c r="B158" i="5" s="1"/>
  <c r="D152" i="5"/>
  <c r="D150" i="5"/>
  <c r="D149" i="5"/>
  <c r="D139" i="5"/>
  <c r="B141" i="5" s="1"/>
  <c r="D135" i="5"/>
  <c r="D134" i="5"/>
  <c r="D132" i="5"/>
  <c r="D131" i="5"/>
  <c r="D121" i="5"/>
  <c r="B123" i="5" s="1"/>
  <c r="D117" i="5"/>
  <c r="D116" i="5"/>
  <c r="D115" i="5"/>
  <c r="D113" i="5"/>
  <c r="D112" i="5"/>
  <c r="D102" i="5"/>
  <c r="B104" i="5" s="1"/>
  <c r="D98" i="5"/>
  <c r="D97" i="5"/>
  <c r="D95" i="5"/>
  <c r="D94" i="5"/>
  <c r="D84" i="5"/>
  <c r="B86" i="5" s="1"/>
  <c r="D80" i="5"/>
  <c r="D78" i="5"/>
  <c r="D77" i="5"/>
  <c r="D67" i="5"/>
  <c r="B69" i="5" s="1"/>
  <c r="D63" i="5"/>
  <c r="D62" i="5"/>
  <c r="D60" i="5"/>
  <c r="D59" i="5"/>
  <c r="D49" i="5"/>
  <c r="B51" i="5" s="1"/>
  <c r="D45" i="5"/>
  <c r="D43" i="5"/>
  <c r="D42" i="5"/>
  <c r="D32" i="5"/>
  <c r="B34" i="5" s="1"/>
  <c r="D28" i="5"/>
  <c r="D27" i="5"/>
  <c r="D26" i="5"/>
  <c r="D24" i="5"/>
  <c r="D23" i="5"/>
  <c r="D13" i="5"/>
  <c r="B15" i="5" s="1"/>
  <c r="D9" i="5"/>
  <c r="D8" i="5"/>
  <c r="D6" i="5"/>
  <c r="D5" i="5"/>
  <c r="D1215" i="4"/>
  <c r="B1217" i="4" s="1"/>
  <c r="D1211" i="4"/>
  <c r="D1209" i="4"/>
  <c r="D1208" i="4"/>
  <c r="D1198" i="4"/>
  <c r="B1200" i="4" s="1"/>
  <c r="D1194" i="4"/>
  <c r="D1192" i="4"/>
  <c r="D1191" i="4"/>
  <c r="D1181" i="4"/>
  <c r="B1183" i="4" s="1"/>
  <c r="D1177" i="4"/>
  <c r="D1175" i="4"/>
  <c r="D1174" i="4"/>
  <c r="D1164" i="4"/>
  <c r="B1166" i="4" s="1"/>
  <c r="D1160" i="4"/>
  <c r="D1158" i="4"/>
  <c r="D1157" i="4"/>
  <c r="D1147" i="4"/>
  <c r="B1149" i="4" s="1"/>
  <c r="D1143" i="4"/>
  <c r="D1141" i="4"/>
  <c r="D1140" i="4"/>
  <c r="D1130" i="4"/>
  <c r="B1132" i="4" s="1"/>
  <c r="D1126" i="4"/>
  <c r="D1124" i="4"/>
  <c r="D1123" i="4"/>
  <c r="D1113" i="4"/>
  <c r="B1115" i="4" s="1"/>
  <c r="D1109" i="4"/>
  <c r="D1108" i="4"/>
  <c r="D1106" i="4"/>
  <c r="D1105" i="4"/>
  <c r="D1095" i="4"/>
  <c r="B1097" i="4" s="1"/>
  <c r="D1091" i="4"/>
  <c r="D1090" i="4"/>
  <c r="D1089" i="4"/>
  <c r="D1087" i="4"/>
  <c r="D1086" i="4"/>
  <c r="D1076" i="4"/>
  <c r="B1078" i="4" s="1"/>
  <c r="D1072" i="4"/>
  <c r="D1071" i="4"/>
  <c r="D1070" i="4"/>
  <c r="D1069" i="4"/>
  <c r="D1067" i="4"/>
  <c r="D1066" i="4"/>
  <c r="D1056" i="4"/>
  <c r="B1058" i="4" s="1"/>
  <c r="D1052" i="4"/>
  <c r="D1050" i="4"/>
  <c r="D1049" i="4"/>
  <c r="D1039" i="4"/>
  <c r="B1041" i="4" s="1"/>
  <c r="D1035" i="4"/>
  <c r="D1032" i="4"/>
  <c r="D1031" i="4"/>
  <c r="D1021" i="4"/>
  <c r="B1023" i="4" s="1"/>
  <c r="D1017" i="4"/>
  <c r="D1015" i="4"/>
  <c r="D1014" i="4"/>
  <c r="D1004" i="4"/>
  <c r="B1006" i="4" s="1"/>
  <c r="D1000" i="4"/>
  <c r="D999" i="4"/>
  <c r="D997" i="4"/>
  <c r="D996" i="4"/>
  <c r="D986" i="4"/>
  <c r="B988" i="4" s="1"/>
  <c r="D982" i="4"/>
  <c r="D979" i="4"/>
  <c r="D969" i="4"/>
  <c r="B971" i="4" s="1"/>
  <c r="D965" i="4"/>
  <c r="D964" i="4"/>
  <c r="D962" i="4"/>
  <c r="D961" i="4"/>
  <c r="D951" i="4"/>
  <c r="B953" i="4" s="1"/>
  <c r="D947" i="4"/>
  <c r="D945" i="4"/>
  <c r="D944" i="4"/>
  <c r="D934" i="4"/>
  <c r="B936" i="4" s="1"/>
  <c r="D930" i="4"/>
  <c r="D928" i="4"/>
  <c r="D927" i="4"/>
  <c r="D917" i="4"/>
  <c r="B919" i="4" s="1"/>
  <c r="D913" i="4"/>
  <c r="D912" i="4"/>
  <c r="D910" i="4"/>
  <c r="D909" i="4"/>
  <c r="D899" i="4"/>
  <c r="B901" i="4" s="1"/>
  <c r="D895" i="4"/>
  <c r="D894" i="4"/>
  <c r="D892" i="4"/>
  <c r="D891" i="4"/>
  <c r="D881" i="4"/>
  <c r="B883" i="4" s="1"/>
  <c r="D877" i="4"/>
  <c r="D875" i="4"/>
  <c r="D874" i="4"/>
  <c r="D864" i="4"/>
  <c r="B866" i="4" s="1"/>
  <c r="D860" i="4"/>
  <c r="D858" i="4"/>
  <c r="D857" i="4"/>
  <c r="D847" i="4"/>
  <c r="B849" i="4" s="1"/>
  <c r="D843" i="4"/>
  <c r="D841" i="4"/>
  <c r="D840" i="4"/>
  <c r="D830" i="4"/>
  <c r="B832" i="4" s="1"/>
  <c r="D826" i="4"/>
  <c r="D825" i="4"/>
  <c r="D824" i="4"/>
  <c r="D822" i="4"/>
  <c r="D821" i="4"/>
  <c r="D811" i="4"/>
  <c r="B813" i="4" s="1"/>
  <c r="D807" i="4"/>
  <c r="D805" i="4"/>
  <c r="D804" i="4"/>
  <c r="D794" i="4"/>
  <c r="B796" i="4" s="1"/>
  <c r="D790" i="4"/>
  <c r="D788" i="4"/>
  <c r="D787" i="4"/>
  <c r="D777" i="4"/>
  <c r="B779" i="4" s="1"/>
  <c r="D773" i="4"/>
  <c r="D771" i="4"/>
  <c r="D770" i="4"/>
  <c r="D760" i="4"/>
  <c r="B762" i="4" s="1"/>
  <c r="D756" i="4"/>
  <c r="D755" i="4"/>
  <c r="D754" i="4"/>
  <c r="D752" i="4"/>
  <c r="D751" i="4"/>
  <c r="D741" i="4"/>
  <c r="B743" i="4" s="1"/>
  <c r="D737" i="4"/>
  <c r="D735" i="4"/>
  <c r="D734" i="4"/>
  <c r="D724" i="4"/>
  <c r="B726" i="4" s="1"/>
  <c r="D720" i="4"/>
  <c r="D718" i="4"/>
  <c r="D717" i="4"/>
  <c r="D707" i="4"/>
  <c r="B709" i="4" s="1"/>
  <c r="D703" i="4"/>
  <c r="D701" i="4"/>
  <c r="D700" i="4"/>
  <c r="D690" i="4"/>
  <c r="B692" i="4" s="1"/>
  <c r="D686" i="4"/>
  <c r="D684" i="4"/>
  <c r="D683" i="4"/>
  <c r="D673" i="4"/>
  <c r="B675" i="4" s="1"/>
  <c r="D669" i="4"/>
  <c r="D668" i="4"/>
  <c r="D666" i="4"/>
  <c r="D665" i="4"/>
  <c r="D655" i="4"/>
  <c r="B657" i="4" s="1"/>
  <c r="D651" i="4"/>
  <c r="D650" i="4"/>
  <c r="D649" i="4"/>
  <c r="D647" i="4"/>
  <c r="D646" i="4"/>
  <c r="D636" i="4"/>
  <c r="B638" i="4" s="1"/>
  <c r="D632" i="4"/>
  <c r="D630" i="4"/>
  <c r="D629" i="4"/>
  <c r="D619" i="4"/>
  <c r="B621" i="4" s="1"/>
  <c r="D615" i="4"/>
  <c r="D613" i="4"/>
  <c r="D612" i="4"/>
  <c r="D600" i="4"/>
  <c r="D599" i="4"/>
  <c r="D597" i="4"/>
  <c r="D596" i="4"/>
  <c r="B588" i="4"/>
  <c r="D582" i="4"/>
  <c r="D580" i="4"/>
  <c r="D579" i="4"/>
  <c r="D569" i="4"/>
  <c r="B571" i="4" s="1"/>
  <c r="D565" i="4"/>
  <c r="D563" i="4"/>
  <c r="D562" i="4"/>
  <c r="D552" i="4"/>
  <c r="B554" i="4" s="1"/>
  <c r="D548" i="4"/>
  <c r="D546" i="4"/>
  <c r="D545" i="4"/>
  <c r="D535" i="4"/>
  <c r="B537" i="4" s="1"/>
  <c r="D530" i="4"/>
  <c r="D528" i="4"/>
  <c r="D527" i="4"/>
  <c r="D517" i="4"/>
  <c r="B519" i="4" s="1"/>
  <c r="D513" i="4"/>
  <c r="D511" i="4"/>
  <c r="D510" i="4"/>
  <c r="D500" i="4"/>
  <c r="B502" i="4" s="1"/>
  <c r="D496" i="4"/>
  <c r="D495" i="4"/>
  <c r="D493" i="4"/>
  <c r="D492" i="4"/>
  <c r="D482" i="4"/>
  <c r="B484" i="4" s="1"/>
  <c r="D477" i="4"/>
  <c r="D475" i="4"/>
  <c r="D474" i="4"/>
  <c r="D464" i="4"/>
  <c r="B466" i="4" s="1"/>
  <c r="D460" i="4"/>
  <c r="D458" i="4"/>
  <c r="D457" i="4"/>
  <c r="D447" i="4"/>
  <c r="B449" i="4" s="1"/>
  <c r="D443" i="4"/>
  <c r="D442" i="4"/>
  <c r="D440" i="4"/>
  <c r="D439" i="4"/>
  <c r="D429" i="4"/>
  <c r="B431" i="4" s="1"/>
  <c r="D425" i="4"/>
  <c r="D424" i="4"/>
  <c r="D422" i="4"/>
  <c r="D421" i="4"/>
  <c r="D411" i="4"/>
  <c r="B413" i="4" s="1"/>
  <c r="D407" i="4"/>
  <c r="D406" i="4"/>
  <c r="D405" i="4"/>
  <c r="D403" i="4"/>
  <c r="D402" i="4"/>
  <c r="D392" i="4"/>
  <c r="B394" i="4" s="1"/>
  <c r="D388" i="4"/>
  <c r="D387" i="4"/>
  <c r="D386" i="4"/>
  <c r="D384" i="4"/>
  <c r="D383" i="4"/>
  <c r="D373" i="4"/>
  <c r="B375" i="4" s="1"/>
  <c r="D369" i="4"/>
  <c r="D368" i="4"/>
  <c r="D367" i="4"/>
  <c r="D365" i="4"/>
  <c r="D364" i="4"/>
  <c r="D354" i="4"/>
  <c r="B356" i="4" s="1"/>
  <c r="D350" i="4"/>
  <c r="D349" i="4"/>
  <c r="D348" i="4"/>
  <c r="D346" i="4"/>
  <c r="D345" i="4"/>
  <c r="D335" i="4"/>
  <c r="B337" i="4" s="1"/>
  <c r="D331" i="4"/>
  <c r="D330" i="4"/>
  <c r="D328" i="4"/>
  <c r="D327" i="4"/>
  <c r="D317" i="4"/>
  <c r="B319" i="4" s="1"/>
  <c r="D313" i="4"/>
  <c r="D311" i="4"/>
  <c r="D310" i="4"/>
  <c r="D300" i="4"/>
  <c r="B302" i="4" s="1"/>
  <c r="D296" i="4"/>
  <c r="D295" i="4"/>
  <c r="D293" i="4"/>
  <c r="D292" i="4"/>
  <c r="D282" i="4"/>
  <c r="B284" i="4" s="1"/>
  <c r="D278" i="4"/>
  <c r="D277" i="4"/>
  <c r="D276" i="4"/>
  <c r="D274" i="4"/>
  <c r="D273" i="4"/>
  <c r="D263" i="4"/>
  <c r="B265" i="4" s="1"/>
  <c r="D259" i="4"/>
  <c r="D257" i="4"/>
  <c r="D256" i="4"/>
  <c r="D246" i="4"/>
  <c r="B248" i="4" s="1"/>
  <c r="D242" i="4"/>
  <c r="D240" i="4"/>
  <c r="D239" i="4"/>
  <c r="D229" i="4"/>
  <c r="B231" i="4" s="1"/>
  <c r="D225" i="4"/>
  <c r="D224" i="4"/>
  <c r="D223" i="4"/>
  <c r="D221" i="4"/>
  <c r="D220" i="4"/>
  <c r="D210" i="4"/>
  <c r="B212" i="4" s="1"/>
  <c r="D206" i="4"/>
  <c r="D205" i="4"/>
  <c r="D203" i="4"/>
  <c r="D202" i="4"/>
  <c r="D192" i="4"/>
  <c r="B194" i="4" s="1"/>
  <c r="D188" i="4"/>
  <c r="D187" i="4"/>
  <c r="D186" i="4"/>
  <c r="D184" i="4"/>
  <c r="D183" i="4"/>
  <c r="D173" i="4"/>
  <c r="B175" i="4" s="1"/>
  <c r="D169" i="4"/>
  <c r="D167" i="4"/>
  <c r="D166" i="4"/>
  <c r="D156" i="4"/>
  <c r="B158" i="4" s="1"/>
  <c r="D152" i="4"/>
  <c r="D151" i="4"/>
  <c r="D149" i="4"/>
  <c r="D148" i="4"/>
  <c r="D138" i="4"/>
  <c r="B140" i="4" s="1"/>
  <c r="D134" i="4"/>
  <c r="D133" i="4"/>
  <c r="D131" i="4"/>
  <c r="D130" i="4"/>
  <c r="D120" i="4"/>
  <c r="B122" i="4" s="1"/>
  <c r="D116" i="4"/>
  <c r="D114" i="4"/>
  <c r="D113" i="4"/>
  <c r="D103" i="4"/>
  <c r="B105" i="4" s="1"/>
  <c r="D99" i="4"/>
  <c r="D97" i="4"/>
  <c r="D96" i="4"/>
  <c r="D86" i="4"/>
  <c r="B88" i="4" s="1"/>
  <c r="D82" i="4"/>
  <c r="D81" i="4"/>
  <c r="D80" i="4"/>
  <c r="D79" i="4"/>
  <c r="D77" i="4"/>
  <c r="D76" i="4"/>
  <c r="D66" i="4"/>
  <c r="B68" i="4" s="1"/>
  <c r="D59" i="4"/>
  <c r="D58" i="4"/>
  <c r="D48" i="4"/>
  <c r="B50" i="4" s="1"/>
  <c r="D44" i="4"/>
  <c r="D42" i="4"/>
  <c r="D41" i="4"/>
  <c r="D31" i="4"/>
  <c r="B33" i="4" s="1"/>
  <c r="D27" i="4"/>
  <c r="D26" i="4"/>
  <c r="D25" i="4"/>
  <c r="D23" i="4"/>
  <c r="D22" i="4"/>
  <c r="D12" i="4"/>
  <c r="B14" i="4" s="1"/>
  <c r="D8" i="4"/>
  <c r="D6" i="4"/>
  <c r="D5" i="4"/>
  <c r="D577" i="3"/>
  <c r="B579" i="3" s="1"/>
  <c r="D573" i="3"/>
  <c r="D572" i="3"/>
  <c r="D570" i="3"/>
  <c r="D569" i="3"/>
  <c r="D559" i="3"/>
  <c r="B561" i="3" s="1"/>
  <c r="D555" i="3"/>
  <c r="D553" i="3"/>
  <c r="D552" i="3"/>
  <c r="D542" i="3"/>
  <c r="B544" i="3" s="1"/>
  <c r="D538" i="3"/>
  <c r="D536" i="3"/>
  <c r="D535" i="3"/>
  <c r="D525" i="3"/>
  <c r="B527" i="3" s="1"/>
  <c r="D521" i="3"/>
  <c r="D520" i="3"/>
  <c r="D519" i="3"/>
  <c r="D518" i="3"/>
  <c r="D516" i="3"/>
  <c r="D515" i="3"/>
  <c r="D505" i="3"/>
  <c r="B507" i="3" s="1"/>
  <c r="D501" i="3"/>
  <c r="D500" i="3"/>
  <c r="D499" i="3"/>
  <c r="D497" i="3"/>
  <c r="D496" i="3"/>
  <c r="D486" i="3"/>
  <c r="B488" i="3" s="1"/>
  <c r="D482" i="3"/>
  <c r="D481" i="3"/>
  <c r="D479" i="3"/>
  <c r="D478" i="3"/>
  <c r="D468" i="3"/>
  <c r="B470" i="3" s="1"/>
  <c r="D464" i="3"/>
  <c r="D462" i="3"/>
  <c r="D461" i="3"/>
  <c r="D451" i="3"/>
  <c r="B453" i="3" s="1"/>
  <c r="D447" i="3"/>
  <c r="D445" i="3"/>
  <c r="D444" i="3"/>
  <c r="D434" i="3"/>
  <c r="B436" i="3" s="1"/>
  <c r="D430" i="3"/>
  <c r="D428" i="3"/>
  <c r="D427" i="3"/>
  <c r="D417" i="3"/>
  <c r="B419" i="3" s="1"/>
  <c r="D413" i="3"/>
  <c r="D412" i="3"/>
  <c r="D410" i="3"/>
  <c r="D409" i="3"/>
  <c r="D399" i="3"/>
  <c r="B401" i="3" s="1"/>
  <c r="D395" i="3"/>
  <c r="D394" i="3"/>
  <c r="D392" i="3"/>
  <c r="D391" i="3"/>
  <c r="D381" i="3"/>
  <c r="B383" i="3" s="1"/>
  <c r="D377" i="3"/>
  <c r="D375" i="3"/>
  <c r="D374" i="3"/>
  <c r="D364" i="3"/>
  <c r="B366" i="3" s="1"/>
  <c r="D360" i="3"/>
  <c r="D358" i="3"/>
  <c r="D357" i="3"/>
  <c r="D347" i="3"/>
  <c r="B349" i="3" s="1"/>
  <c r="D343" i="3"/>
  <c r="D342" i="3"/>
  <c r="D341" i="3"/>
  <c r="D339" i="3"/>
  <c r="D338" i="3"/>
  <c r="D328" i="3"/>
  <c r="B330" i="3" s="1"/>
  <c r="D324" i="3"/>
  <c r="D323" i="3"/>
  <c r="D322" i="3"/>
  <c r="D320" i="3"/>
  <c r="D319" i="3"/>
  <c r="D309" i="3"/>
  <c r="B311" i="3" s="1"/>
  <c r="D305" i="3"/>
  <c r="D304" i="3"/>
  <c r="D302" i="3"/>
  <c r="D301" i="3"/>
  <c r="D291" i="3"/>
  <c r="B293" i="3" s="1"/>
  <c r="D287" i="3"/>
  <c r="D285" i="3"/>
  <c r="D284" i="3"/>
  <c r="D274" i="3"/>
  <c r="B276" i="3" s="1"/>
  <c r="D270" i="3"/>
  <c r="D268" i="3"/>
  <c r="D267" i="3"/>
  <c r="D257" i="3"/>
  <c r="B259" i="3" s="1"/>
  <c r="D253" i="3"/>
  <c r="D252" i="3"/>
  <c r="D250" i="3"/>
  <c r="D249" i="3"/>
  <c r="D239" i="3"/>
  <c r="B241" i="3" s="1"/>
  <c r="D235" i="3"/>
  <c r="D233" i="3"/>
  <c r="D232" i="3"/>
  <c r="D222" i="3"/>
  <c r="B224" i="3" s="1"/>
  <c r="D218" i="3"/>
  <c r="D216" i="3"/>
  <c r="D215" i="3"/>
  <c r="D205" i="3"/>
  <c r="B207" i="3" s="1"/>
  <c r="D201" i="3"/>
  <c r="D200" i="3"/>
  <c r="D199" i="3"/>
  <c r="D197" i="3"/>
  <c r="D196" i="3"/>
  <c r="D186" i="3"/>
  <c r="B188" i="3" s="1"/>
  <c r="D182" i="3"/>
  <c r="D180" i="3"/>
  <c r="D179" i="3"/>
  <c r="D169" i="3"/>
  <c r="B171" i="3" s="1"/>
  <c r="D165" i="3"/>
  <c r="D164" i="3"/>
  <c r="D162" i="3"/>
  <c r="D161" i="3"/>
  <c r="D151" i="3"/>
  <c r="B153" i="3" s="1"/>
  <c r="D147" i="3"/>
  <c r="D146" i="3"/>
  <c r="D144" i="3"/>
  <c r="D143" i="3"/>
  <c r="D133" i="3"/>
  <c r="B135" i="3" s="1"/>
  <c r="D129" i="3"/>
  <c r="D128" i="3"/>
  <c r="D126" i="3"/>
  <c r="D125" i="3"/>
  <c r="D115" i="3"/>
  <c r="B117" i="3" s="1"/>
  <c r="D111" i="3"/>
  <c r="D109" i="3"/>
  <c r="D108" i="3"/>
  <c r="D98" i="3"/>
  <c r="B100" i="3" s="1"/>
  <c r="D94" i="3"/>
  <c r="D92" i="3"/>
  <c r="D91" i="3"/>
  <c r="D81" i="3"/>
  <c r="B83" i="3" s="1"/>
  <c r="D77" i="3"/>
  <c r="D75" i="3"/>
  <c r="D74" i="3"/>
  <c r="D64" i="3"/>
  <c r="B66" i="3" s="1"/>
  <c r="D60" i="3"/>
  <c r="D58" i="3"/>
  <c r="D57" i="3"/>
  <c r="D47" i="3"/>
  <c r="B49" i="3" s="1"/>
  <c r="D43" i="3"/>
  <c r="D42" i="3"/>
  <c r="D40" i="3"/>
  <c r="D39" i="3"/>
  <c r="D29" i="3"/>
  <c r="B31" i="3" s="1"/>
  <c r="D25" i="3"/>
  <c r="D23" i="3"/>
  <c r="D22" i="3"/>
  <c r="D12" i="3"/>
  <c r="B14" i="3" s="1"/>
  <c r="D8" i="3"/>
  <c r="D6" i="3"/>
  <c r="D5" i="3"/>
  <c r="D313" i="2"/>
  <c r="B315" i="2" s="1"/>
  <c r="D309" i="2"/>
  <c r="D307" i="2"/>
  <c r="D306" i="2"/>
  <c r="D296" i="2"/>
  <c r="B298" i="2" s="1"/>
  <c r="D292" i="2"/>
  <c r="D291" i="2"/>
  <c r="D289" i="2"/>
  <c r="D288" i="2"/>
  <c r="D278" i="2"/>
  <c r="B280" i="2" s="1"/>
  <c r="D274" i="2"/>
  <c r="D273" i="2"/>
  <c r="D271" i="2"/>
  <c r="D270" i="2"/>
  <c r="D260" i="2"/>
  <c r="B262" i="2" s="1"/>
  <c r="D256" i="2"/>
  <c r="D255" i="2"/>
  <c r="D253" i="2"/>
  <c r="D252" i="2"/>
  <c r="D242" i="2"/>
  <c r="B244" i="2" s="1"/>
  <c r="D238" i="2"/>
  <c r="D237" i="2"/>
  <c r="D235" i="2"/>
  <c r="D234" i="2"/>
  <c r="D224" i="2"/>
  <c r="B226" i="2" s="1"/>
  <c r="D220" i="2"/>
  <c r="D218" i="2"/>
  <c r="D217" i="2"/>
  <c r="D207" i="2"/>
  <c r="B209" i="2" s="1"/>
  <c r="D202" i="2"/>
  <c r="D200" i="2"/>
  <c r="D199" i="2"/>
  <c r="D189" i="2"/>
  <c r="B191" i="2" s="1"/>
  <c r="D185" i="2"/>
  <c r="D183" i="2"/>
  <c r="D182" i="2"/>
  <c r="D172" i="2"/>
  <c r="B174" i="2" s="1"/>
  <c r="D168" i="2"/>
  <c r="D166" i="2"/>
  <c r="D165" i="2"/>
  <c r="D155" i="2"/>
  <c r="B157" i="2" s="1"/>
  <c r="D151" i="2"/>
  <c r="D149" i="2"/>
  <c r="D148" i="2"/>
  <c r="D138" i="2"/>
  <c r="B140" i="2" s="1"/>
  <c r="D134" i="2"/>
  <c r="D133" i="2"/>
  <c r="D131" i="2"/>
  <c r="D130" i="2"/>
  <c r="D120" i="2"/>
  <c r="B122" i="2" s="1"/>
  <c r="D116" i="2"/>
  <c r="D115" i="2"/>
  <c r="D113" i="2"/>
  <c r="D112" i="2"/>
  <c r="D102" i="2"/>
  <c r="B104" i="2" s="1"/>
  <c r="D98" i="2"/>
  <c r="D97" i="2"/>
  <c r="D96" i="2"/>
  <c r="D94" i="2"/>
  <c r="D93" i="2"/>
  <c r="D83" i="2"/>
  <c r="B85" i="2" s="1"/>
  <c r="D79" i="2"/>
  <c r="D78" i="2"/>
  <c r="D77" i="2"/>
  <c r="D75" i="2"/>
  <c r="D74" i="2"/>
  <c r="D64" i="2"/>
  <c r="B66" i="2" s="1"/>
  <c r="D60" i="2"/>
  <c r="D58" i="2"/>
  <c r="D57" i="2"/>
  <c r="D47" i="2"/>
  <c r="B49" i="2" s="1"/>
  <c r="D43" i="2"/>
  <c r="D41" i="2"/>
  <c r="D40" i="2"/>
  <c r="D30" i="2"/>
  <c r="B32" i="2" s="1"/>
  <c r="D26" i="2"/>
  <c r="D24" i="2"/>
  <c r="D23" i="2"/>
  <c r="D13" i="2"/>
  <c r="B15" i="2" s="1"/>
  <c r="D9" i="2"/>
  <c r="D8" i="2"/>
  <c r="D6" i="2"/>
  <c r="D5" i="2"/>
  <c r="D171" i="1"/>
  <c r="B173" i="1" s="1"/>
  <c r="D153" i="1"/>
  <c r="B155" i="1" s="1"/>
  <c r="D135" i="1"/>
  <c r="B137" i="1" s="1"/>
  <c r="D118" i="1"/>
  <c r="B120" i="1" s="1"/>
  <c r="D101" i="1"/>
  <c r="B103" i="1" s="1"/>
  <c r="D84" i="1"/>
  <c r="B86" i="1" s="1"/>
  <c r="D67" i="1"/>
  <c r="B69" i="1" s="1"/>
  <c r="D48" i="1"/>
  <c r="B50" i="1" s="1"/>
  <c r="D31" i="1"/>
  <c r="B33" i="1" s="1"/>
  <c r="D13" i="1"/>
  <c r="B15" i="1" s="1"/>
  <c r="D167" i="1"/>
  <c r="D166" i="1"/>
  <c r="D164" i="1"/>
  <c r="D163" i="1"/>
  <c r="D149" i="1"/>
  <c r="D148" i="1"/>
  <c r="D146" i="1"/>
  <c r="D145" i="1"/>
  <c r="D131" i="1"/>
  <c r="D129" i="1"/>
  <c r="D128" i="1"/>
  <c r="D114" i="1"/>
  <c r="D112" i="1"/>
  <c r="D111" i="1"/>
  <c r="D97" i="1"/>
  <c r="D95" i="1"/>
  <c r="D94" i="1"/>
  <c r="D80" i="1"/>
  <c r="D78" i="1"/>
  <c r="D77" i="1"/>
  <c r="D63" i="1"/>
  <c r="D62" i="1"/>
  <c r="D61" i="1"/>
  <c r="D59" i="1"/>
  <c r="D58" i="1"/>
  <c r="D44" i="1"/>
  <c r="D42" i="1"/>
  <c r="D41" i="1"/>
  <c r="D27" i="1"/>
  <c r="D26" i="1"/>
  <c r="D24" i="1"/>
  <c r="D23" i="1"/>
  <c r="D8" i="1"/>
  <c r="D5" i="1"/>
  <c r="D6" i="1"/>
  <c r="D9" i="1"/>
  <c r="B169" i="1" l="1"/>
  <c r="D189" i="1" s="1"/>
  <c r="B29" i="1"/>
  <c r="D181" i="1" s="1"/>
  <c r="B205" i="2"/>
  <c r="D333" i="2" s="1"/>
  <c r="B276" i="2"/>
  <c r="B187" i="2"/>
  <c r="D332" i="2" s="1"/>
  <c r="B523" i="3"/>
  <c r="D615" i="3" s="1"/>
  <c r="D622" i="3"/>
  <c r="B45" i="3"/>
  <c r="B432" i="3"/>
  <c r="D610" i="3" s="1"/>
  <c r="B237" i="3"/>
  <c r="D599" i="3" s="1"/>
  <c r="B345" i="3"/>
  <c r="D605" i="3" s="1"/>
  <c r="B167" i="3"/>
  <c r="D595" i="3" s="1"/>
  <c r="B533" i="4"/>
  <c r="D1253" i="4" s="1"/>
  <c r="B118" i="4"/>
  <c r="D1230" i="4" s="1"/>
  <c r="D255" i="5"/>
  <c r="B210" i="5"/>
  <c r="B216" i="5" s="1"/>
  <c r="B100" i="5"/>
  <c r="D244" i="5" s="1"/>
  <c r="B84" i="6"/>
  <c r="D380" i="6" s="1"/>
  <c r="D400" i="6"/>
  <c r="B102" i="6"/>
  <c r="B108" i="6" s="1"/>
  <c r="B294" i="6"/>
  <c r="D392" i="6" s="1"/>
  <c r="B170" i="7"/>
  <c r="D264" i="7" s="1"/>
  <c r="B10" i="7"/>
  <c r="B151" i="1"/>
  <c r="D188" i="1" s="1"/>
  <c r="B116" i="1"/>
  <c r="D186" i="1" s="1"/>
  <c r="B133" i="1"/>
  <c r="B139" i="1" s="1"/>
  <c r="B99" i="1"/>
  <c r="D185" i="1" s="1"/>
  <c r="B11" i="1"/>
  <c r="D180" i="1" s="1"/>
  <c r="B65" i="1"/>
  <c r="D183" i="1" s="1"/>
  <c r="B82" i="1"/>
  <c r="B88" i="1" s="1"/>
  <c r="B175" i="1"/>
  <c r="B46" i="1"/>
  <c r="B52" i="1" s="1"/>
  <c r="D182" i="1"/>
  <c r="B71" i="1"/>
  <c r="D195" i="1"/>
  <c r="B45" i="2"/>
  <c r="D324" i="2" s="1"/>
  <c r="B62" i="2"/>
  <c r="D325" i="2" s="1"/>
  <c r="B118" i="2"/>
  <c r="D328" i="2" s="1"/>
  <c r="B100" i="2"/>
  <c r="D327" i="2" s="1"/>
  <c r="B28" i="2"/>
  <c r="D323" i="2" s="1"/>
  <c r="B11" i="2"/>
  <c r="D322" i="2" s="1"/>
  <c r="B81" i="2"/>
  <c r="B87" i="2" s="1"/>
  <c r="B258" i="2"/>
  <c r="B264" i="2" s="1"/>
  <c r="B153" i="2"/>
  <c r="D330" i="2" s="1"/>
  <c r="B311" i="2"/>
  <c r="D339" i="2" s="1"/>
  <c r="B136" i="2"/>
  <c r="D329" i="2" s="1"/>
  <c r="B240" i="2"/>
  <c r="D335" i="2" s="1"/>
  <c r="B294" i="2"/>
  <c r="D338" i="2" s="1"/>
  <c r="B170" i="2"/>
  <c r="B176" i="2" s="1"/>
  <c r="B222" i="2"/>
  <c r="D334" i="2" s="1"/>
  <c r="B282" i="2"/>
  <c r="D337" i="2"/>
  <c r="B51" i="3"/>
  <c r="D588" i="3"/>
  <c r="B131" i="3"/>
  <c r="D593" i="3" s="1"/>
  <c r="B220" i="3"/>
  <c r="D598" i="3" s="1"/>
  <c r="B557" i="3"/>
  <c r="D617" i="3" s="1"/>
  <c r="B307" i="3"/>
  <c r="B313" i="3" s="1"/>
  <c r="B379" i="3"/>
  <c r="B385" i="3" s="1"/>
  <c r="B397" i="3"/>
  <c r="D608" i="3" s="1"/>
  <c r="B466" i="3"/>
  <c r="B472" i="3" s="1"/>
  <c r="B113" i="3"/>
  <c r="B119" i="3" s="1"/>
  <c r="B203" i="3"/>
  <c r="D597" i="3" s="1"/>
  <c r="B289" i="3"/>
  <c r="D602" i="3" s="1"/>
  <c r="B540" i="3"/>
  <c r="B546" i="3" s="1"/>
  <c r="B27" i="3"/>
  <c r="B33" i="3" s="1"/>
  <c r="B362" i="3"/>
  <c r="D606" i="3" s="1"/>
  <c r="B449" i="3"/>
  <c r="D611" i="3" s="1"/>
  <c r="B184" i="3"/>
  <c r="B190" i="3" s="1"/>
  <c r="B79" i="3"/>
  <c r="D590" i="3" s="1"/>
  <c r="B255" i="3"/>
  <c r="D600" i="3" s="1"/>
  <c r="B272" i="3"/>
  <c r="D601" i="3" s="1"/>
  <c r="B503" i="3"/>
  <c r="D614" i="3" s="1"/>
  <c r="B415" i="3"/>
  <c r="D609" i="3" s="1"/>
  <c r="B575" i="3"/>
  <c r="D618" i="3" s="1"/>
  <c r="B96" i="3"/>
  <c r="B102" i="3" s="1"/>
  <c r="B149" i="3"/>
  <c r="D594" i="3" s="1"/>
  <c r="B326" i="3"/>
  <c r="D604" i="3" s="1"/>
  <c r="B10" i="3"/>
  <c r="B62" i="3"/>
  <c r="D589" i="3" s="1"/>
  <c r="B484" i="3"/>
  <c r="D613" i="3" s="1"/>
  <c r="B333" i="4"/>
  <c r="D1242" i="4" s="1"/>
  <c r="B1093" i="4"/>
  <c r="B1099" i="4" s="1"/>
  <c r="B1037" i="4"/>
  <c r="D1282" i="4" s="1"/>
  <c r="B915" i="4"/>
  <c r="D1275" i="4" s="1"/>
  <c r="B932" i="4"/>
  <c r="B938" i="4" s="1"/>
  <c r="B617" i="4"/>
  <c r="D1258" i="4" s="1"/>
  <c r="B634" i="4"/>
  <c r="D1259" i="4" s="1"/>
  <c r="B758" i="4"/>
  <c r="D1266" i="4" s="1"/>
  <c r="B29" i="4"/>
  <c r="D1225" i="4" s="1"/>
  <c r="B208" i="4"/>
  <c r="D1235" i="4" s="1"/>
  <c r="B244" i="4"/>
  <c r="B250" i="4" s="1"/>
  <c r="B298" i="4"/>
  <c r="D1240" i="4" s="1"/>
  <c r="B390" i="4"/>
  <c r="D1245" i="4" s="1"/>
  <c r="B462" i="4"/>
  <c r="D1249" i="4" s="1"/>
  <c r="B550" i="4"/>
  <c r="B556" i="4" s="1"/>
  <c r="B739" i="4"/>
  <c r="D1265" i="4" s="1"/>
  <c r="B845" i="4"/>
  <c r="D1271" i="4" s="1"/>
  <c r="B862" i="4"/>
  <c r="D1272" i="4" s="1"/>
  <c r="B1074" i="4"/>
  <c r="B1080" i="4" s="1"/>
  <c r="B828" i="4"/>
  <c r="D1270" i="4" s="1"/>
  <c r="B190" i="4"/>
  <c r="D1234" i="4" s="1"/>
  <c r="B280" i="4"/>
  <c r="B286" i="4" s="1"/>
  <c r="B371" i="4"/>
  <c r="B377" i="4" s="1"/>
  <c r="B445" i="4"/>
  <c r="D1248" i="4" s="1"/>
  <c r="B722" i="4"/>
  <c r="D1264" i="4" s="1"/>
  <c r="B809" i="4"/>
  <c r="B815" i="4" s="1"/>
  <c r="B984" i="4"/>
  <c r="B990" i="4" s="1"/>
  <c r="B101" i="4"/>
  <c r="D1229" i="4" s="1"/>
  <c r="B261" i="4"/>
  <c r="B267" i="4" s="1"/>
  <c r="B352" i="4"/>
  <c r="D1243" i="4" s="1"/>
  <c r="B653" i="4"/>
  <c r="D1260" i="4" s="1"/>
  <c r="B1002" i="4"/>
  <c r="D1280" i="4" s="1"/>
  <c r="B1019" i="4"/>
  <c r="D1281" i="4" s="1"/>
  <c r="B1054" i="4"/>
  <c r="D1283" i="4" s="1"/>
  <c r="B1128" i="4"/>
  <c r="D1287" i="4" s="1"/>
  <c r="B1213" i="4"/>
  <c r="B10" i="4"/>
  <c r="B879" i="4"/>
  <c r="D1273" i="4" s="1"/>
  <c r="B515" i="4"/>
  <c r="B521" i="4" s="1"/>
  <c r="B602" i="4"/>
  <c r="B606" i="4" s="1"/>
  <c r="B705" i="4"/>
  <c r="D1263" i="4" s="1"/>
  <c r="B792" i="4"/>
  <c r="B798" i="4" s="1"/>
  <c r="B967" i="4"/>
  <c r="D1278" i="4" s="1"/>
  <c r="B1196" i="4"/>
  <c r="D1291" i="4" s="1"/>
  <c r="B84" i="4"/>
  <c r="B90" i="4" s="1"/>
  <c r="B171" i="4"/>
  <c r="B177" i="4" s="1"/>
  <c r="B409" i="4"/>
  <c r="D1246" i="4" s="1"/>
  <c r="B498" i="4"/>
  <c r="D1251" i="4" s="1"/>
  <c r="B688" i="4"/>
  <c r="D1262" i="4" s="1"/>
  <c r="B949" i="4"/>
  <c r="D1277" i="4" s="1"/>
  <c r="B315" i="4"/>
  <c r="D1241" i="4" s="1"/>
  <c r="B427" i="4"/>
  <c r="B433" i="4" s="1"/>
  <c r="B584" i="4"/>
  <c r="D1256" i="4" s="1"/>
  <c r="B775" i="4"/>
  <c r="D1267" i="4" s="1"/>
  <c r="B1145" i="4"/>
  <c r="B1151" i="4" s="1"/>
  <c r="B1179" i="4"/>
  <c r="D1290" i="4" s="1"/>
  <c r="B64" i="4"/>
  <c r="D1227" i="4" s="1"/>
  <c r="B154" i="4"/>
  <c r="B160" i="4" s="1"/>
  <c r="B227" i="4"/>
  <c r="D1236" i="4" s="1"/>
  <c r="B671" i="4"/>
  <c r="D1261" i="4" s="1"/>
  <c r="B897" i="4"/>
  <c r="B903" i="4" s="1"/>
  <c r="B46" i="4"/>
  <c r="D1226" i="4" s="1"/>
  <c r="B136" i="4"/>
  <c r="B142" i="4" s="1"/>
  <c r="B480" i="4"/>
  <c r="D1250" i="4" s="1"/>
  <c r="B567" i="4"/>
  <c r="B573" i="4" s="1"/>
  <c r="B1111" i="4"/>
  <c r="D1286" i="4" s="1"/>
  <c r="B1162" i="4"/>
  <c r="B1168" i="4" s="1"/>
  <c r="B124" i="4"/>
  <c r="B11" i="5"/>
  <c r="B173" i="5"/>
  <c r="D248" i="5" s="1"/>
  <c r="B65" i="5"/>
  <c r="B71" i="5" s="1"/>
  <c r="B137" i="5"/>
  <c r="D246" i="5" s="1"/>
  <c r="B154" i="5"/>
  <c r="D247" i="5" s="1"/>
  <c r="B228" i="5"/>
  <c r="D251" i="5" s="1"/>
  <c r="B82" i="5"/>
  <c r="B88" i="5" s="1"/>
  <c r="B119" i="5"/>
  <c r="D245" i="5" s="1"/>
  <c r="B47" i="5"/>
  <c r="B53" i="5" s="1"/>
  <c r="B30" i="5"/>
  <c r="D240" i="5" s="1"/>
  <c r="B192" i="5"/>
  <c r="B198" i="5" s="1"/>
  <c r="B174" i="6"/>
  <c r="B180" i="6" s="1"/>
  <c r="B329" i="6"/>
  <c r="B335" i="6" s="1"/>
  <c r="B12" i="6"/>
  <c r="B18" i="6" s="1"/>
  <c r="B208" i="6"/>
  <c r="D387" i="6" s="1"/>
  <c r="B243" i="6"/>
  <c r="D389" i="6" s="1"/>
  <c r="B156" i="6"/>
  <c r="D384" i="6" s="1"/>
  <c r="B312" i="6"/>
  <c r="B318" i="6" s="1"/>
  <c r="B225" i="6"/>
  <c r="D388" i="6" s="1"/>
  <c r="B65" i="6"/>
  <c r="D379" i="6" s="1"/>
  <c r="B138" i="6"/>
  <c r="D383" i="6" s="1"/>
  <c r="B365" i="6"/>
  <c r="B371" i="6" s="1"/>
  <c r="B47" i="6"/>
  <c r="D378" i="6" s="1"/>
  <c r="B277" i="6"/>
  <c r="D391" i="6" s="1"/>
  <c r="B120" i="6"/>
  <c r="D382" i="6" s="1"/>
  <c r="B348" i="6"/>
  <c r="B354" i="6" s="1"/>
  <c r="B30" i="6"/>
  <c r="B36" i="6" s="1"/>
  <c r="B191" i="6"/>
  <c r="D386" i="6" s="1"/>
  <c r="B260" i="6"/>
  <c r="B266" i="6" s="1"/>
  <c r="B118" i="7"/>
  <c r="D261" i="7" s="1"/>
  <c r="B135" i="7"/>
  <c r="B84" i="7"/>
  <c r="B90" i="7" s="1"/>
  <c r="B66" i="7"/>
  <c r="D258" i="7" s="1"/>
  <c r="B153" i="7"/>
  <c r="B244" i="7"/>
  <c r="B250" i="7" s="1"/>
  <c r="B48" i="7"/>
  <c r="D257" i="7" s="1"/>
  <c r="B188" i="7"/>
  <c r="B194" i="7" s="1"/>
  <c r="B225" i="7"/>
  <c r="D267" i="7" s="1"/>
  <c r="B29" i="7"/>
  <c r="D256" i="7" s="1"/>
  <c r="B101" i="7"/>
  <c r="D260" i="7" s="1"/>
  <c r="B207" i="7"/>
  <c r="B213" i="7" s="1"/>
  <c r="D274" i="7" l="1"/>
  <c r="B157" i="1"/>
  <c r="B35" i="1"/>
  <c r="D187" i="1"/>
  <c r="B105" i="1"/>
  <c r="B122" i="1"/>
  <c r="B17" i="1"/>
  <c r="B211" i="2"/>
  <c r="B193" i="2"/>
  <c r="D326" i="2"/>
  <c r="D331" i="2"/>
  <c r="B34" i="2"/>
  <c r="B300" i="2"/>
  <c r="B51" i="2"/>
  <c r="B106" i="2"/>
  <c r="B246" i="2"/>
  <c r="B68" i="2"/>
  <c r="B124" i="2"/>
  <c r="B17" i="2"/>
  <c r="B438" i="3"/>
  <c r="B173" i="3"/>
  <c r="D612" i="3"/>
  <c r="D592" i="3"/>
  <c r="D607" i="3"/>
  <c r="D620" i="3"/>
  <c r="D624" i="3" s="1"/>
  <c r="B529" i="3"/>
  <c r="B351" i="3"/>
  <c r="B563" i="3"/>
  <c r="B243" i="3"/>
  <c r="B509" i="3"/>
  <c r="B261" i="3"/>
  <c r="D596" i="3"/>
  <c r="B137" i="3"/>
  <c r="D587" i="3"/>
  <c r="B490" i="3"/>
  <c r="B68" i="3"/>
  <c r="D586" i="3"/>
  <c r="B332" i="3"/>
  <c r="B455" i="3"/>
  <c r="D591" i="3"/>
  <c r="B368" i="3"/>
  <c r="B581" i="3"/>
  <c r="B226" i="3"/>
  <c r="B16" i="3"/>
  <c r="B745" i="4"/>
  <c r="D1269" i="4"/>
  <c r="B921" i="4"/>
  <c r="B764" i="4"/>
  <c r="B728" i="4"/>
  <c r="B640" i="4"/>
  <c r="B694" i="4"/>
  <c r="D1276" i="4"/>
  <c r="B396" i="4"/>
  <c r="B623" i="4"/>
  <c r="B52" i="4"/>
  <c r="B233" i="4"/>
  <c r="B415" i="4"/>
  <c r="D1288" i="4"/>
  <c r="D1244" i="4"/>
  <c r="B35" i="4"/>
  <c r="B1060" i="4"/>
  <c r="D1289" i="4"/>
  <c r="B486" i="4"/>
  <c r="B659" i="4"/>
  <c r="B339" i="4"/>
  <c r="D1255" i="4"/>
  <c r="B1025" i="4"/>
  <c r="B1043" i="4"/>
  <c r="B1008" i="4"/>
  <c r="D1239" i="4"/>
  <c r="D1228" i="4"/>
  <c r="B973" i="4"/>
  <c r="B304" i="4"/>
  <c r="D1231" i="4"/>
  <c r="D1232" i="4"/>
  <c r="D1233" i="4"/>
  <c r="D1237" i="4"/>
  <c r="D1285" i="4"/>
  <c r="B70" i="4"/>
  <c r="B1185" i="4"/>
  <c r="D1268" i="4"/>
  <c r="B711" i="4"/>
  <c r="B16" i="4"/>
  <c r="D1294" i="4"/>
  <c r="D1298" i="4" s="1"/>
  <c r="B106" i="5"/>
  <c r="D250" i="5"/>
  <c r="B179" i="5"/>
  <c r="B125" i="5"/>
  <c r="D241" i="5"/>
  <c r="B234" i="5"/>
  <c r="D243" i="5"/>
  <c r="D253" i="5"/>
  <c r="D257" i="5" s="1"/>
  <c r="B160" i="5"/>
  <c r="D242" i="5"/>
  <c r="B17" i="5"/>
  <c r="D239" i="5"/>
  <c r="B283" i="6"/>
  <c r="B300" i="6"/>
  <c r="D394" i="6"/>
  <c r="D385" i="6"/>
  <c r="B126" i="6"/>
  <c r="B214" i="6"/>
  <c r="B249" i="6"/>
  <c r="D381" i="6"/>
  <c r="B90" i="6"/>
  <c r="D376" i="6"/>
  <c r="B231" i="6"/>
  <c r="D390" i="6"/>
  <c r="B197" i="6"/>
  <c r="D377" i="6"/>
  <c r="B144" i="6"/>
  <c r="D396" i="6"/>
  <c r="D398" i="6"/>
  <c r="D402" i="6" s="1"/>
  <c r="B176" i="7"/>
  <c r="D259" i="7"/>
  <c r="B124" i="7"/>
  <c r="B72" i="7"/>
  <c r="B141" i="7"/>
  <c r="B16" i="7"/>
  <c r="D184" i="1"/>
  <c r="B159" i="2"/>
  <c r="D336" i="2"/>
  <c r="B317" i="2"/>
  <c r="B142" i="2"/>
  <c r="B228" i="2"/>
  <c r="B85" i="3"/>
  <c r="B155" i="3"/>
  <c r="B403" i="3"/>
  <c r="B295" i="3"/>
  <c r="D603" i="3"/>
  <c r="D616" i="3"/>
  <c r="B278" i="3"/>
  <c r="B209" i="3"/>
  <c r="B421" i="3"/>
  <c r="B851" i="4"/>
  <c r="B590" i="4"/>
  <c r="D1257" i="4"/>
  <c r="B358" i="4"/>
  <c r="B214" i="4"/>
  <c r="D1247" i="4"/>
  <c r="B1202" i="4"/>
  <c r="B885" i="4"/>
  <c r="B781" i="4"/>
  <c r="D1238" i="4"/>
  <c r="B196" i="4"/>
  <c r="D1284" i="4"/>
  <c r="B321" i="4"/>
  <c r="D1224" i="4"/>
  <c r="B107" i="4"/>
  <c r="B834" i="4"/>
  <c r="B1117" i="4"/>
  <c r="D1279" i="4"/>
  <c r="D1254" i="4"/>
  <c r="B1219" i="4"/>
  <c r="B539" i="4"/>
  <c r="B468" i="4"/>
  <c r="B955" i="4"/>
  <c r="B1134" i="4"/>
  <c r="B451" i="4"/>
  <c r="D1274" i="4"/>
  <c r="B868" i="4"/>
  <c r="B677" i="4"/>
  <c r="B504" i="4"/>
  <c r="D1252" i="4"/>
  <c r="D249" i="5"/>
  <c r="B36" i="5"/>
  <c r="B143" i="5"/>
  <c r="B71" i="6"/>
  <c r="D393" i="6"/>
  <c r="B53" i="6"/>
  <c r="B162" i="6"/>
  <c r="D395" i="6"/>
  <c r="D266" i="7"/>
  <c r="B35" i="7"/>
  <c r="B107" i="7"/>
  <c r="B231" i="7"/>
  <c r="B54" i="7"/>
  <c r="D268" i="7"/>
  <c r="B159" i="7"/>
  <c r="D265" i="7"/>
</calcChain>
</file>

<file path=xl/sharedStrings.xml><?xml version="1.0" encoding="utf-8"?>
<sst xmlns="http://schemas.openxmlformats.org/spreadsheetml/2006/main" count="3377" uniqueCount="437">
  <si>
    <t>TOTAL COST FOR SITE</t>
  </si>
  <si>
    <t>Total Maintenance</t>
  </si>
  <si>
    <t>Total Installation</t>
  </si>
  <si>
    <t>Fence Installation (l.f.)</t>
  </si>
  <si>
    <t xml:space="preserve">   -----------</t>
  </si>
  <si>
    <t>Lawn Installation (Grading) (s.f.)</t>
  </si>
  <si>
    <t>Debris Removal</t>
  </si>
  <si>
    <t>Bid Amount</t>
  </si>
  <si>
    <t>Per Unit Cost</t>
  </si>
  <si>
    <t>Units</t>
  </si>
  <si>
    <t>Site/Items</t>
  </si>
  <si>
    <t xml:space="preserve">Sq. Ft. </t>
  </si>
  <si>
    <t>Fence Removal (l.f.)</t>
  </si>
  <si>
    <t>Post Removal</t>
  </si>
  <si>
    <t>Stump Removal</t>
  </si>
  <si>
    <t>Tree Removal</t>
  </si>
  <si>
    <t xml:space="preserve">Tree Install </t>
  </si>
  <si>
    <t>BID SUMMARY</t>
  </si>
  <si>
    <t>Total Installation Group A</t>
  </si>
  <si>
    <t>BID AMOUNT</t>
  </si>
  <si>
    <t>Total Maintenance Group A</t>
  </si>
  <si>
    <t>GRAND TOTAL GROUP A</t>
  </si>
  <si>
    <t>TOTAL INSTALLATION BY SITE</t>
  </si>
  <si>
    <t>Maintenance - mowing lawn (4 visits)</t>
  </si>
  <si>
    <t>Acceptable range ($0.10-$0.14)</t>
  </si>
  <si>
    <t>VL11036NC_CLP</t>
  </si>
  <si>
    <t>VL11037NC_CLP</t>
  </si>
  <si>
    <t>VL11038NC_CLP</t>
  </si>
  <si>
    <t>VL11039NC_CLP</t>
  </si>
  <si>
    <t>VL11040NC_CLP</t>
  </si>
  <si>
    <t>VL11042NC_CLP</t>
  </si>
  <si>
    <t>VL11043NC_CLP</t>
  </si>
  <si>
    <t>VL11044NC_CLP</t>
  </si>
  <si>
    <t>VL11046NC_CLP</t>
  </si>
  <si>
    <t>VL11047NC_CLP</t>
  </si>
  <si>
    <t>VL11048NC_CLP</t>
  </si>
  <si>
    <t>VL11049NC_CLP</t>
  </si>
  <si>
    <t>VL11050NC_CLP</t>
  </si>
  <si>
    <t>VL11051NC_CLP</t>
  </si>
  <si>
    <t>VL11055NC_CLP</t>
  </si>
  <si>
    <t>VL11057NC_CLP</t>
  </si>
  <si>
    <t>VL11058NC_CLP</t>
  </si>
  <si>
    <t>VL11059NC_CLP</t>
  </si>
  <si>
    <t>VL11060NC_CLP</t>
  </si>
  <si>
    <t>VL11061NC_CLP</t>
  </si>
  <si>
    <t>VL11063NC_CLP</t>
  </si>
  <si>
    <t>VL11065NC_CLP</t>
  </si>
  <si>
    <t>VL11067NC_CLP</t>
  </si>
  <si>
    <t>VL11068NC_CLP</t>
  </si>
  <si>
    <t>VL11069NC_CLP</t>
  </si>
  <si>
    <t>VL11070NC_CLP</t>
  </si>
  <si>
    <t>VL11071NC_CLP</t>
  </si>
  <si>
    <t>VL11077NC_CLP</t>
  </si>
  <si>
    <t>VL11078NC_CLP</t>
  </si>
  <si>
    <t>VL11079NC_CLP</t>
  </si>
  <si>
    <t>VL11080NC_CLP</t>
  </si>
  <si>
    <t>VL11082NC_CLP</t>
  </si>
  <si>
    <t>VL11085NC_CLP</t>
  </si>
  <si>
    <t>VL11086NC_CLP</t>
  </si>
  <si>
    <t>VL11087NC_CLP</t>
  </si>
  <si>
    <t>Total Installation Group B</t>
  </si>
  <si>
    <t>Total Maintenance Group B</t>
  </si>
  <si>
    <t>GRAND TOTAL GROUP B</t>
  </si>
  <si>
    <t>VL11090EN_CLP</t>
  </si>
  <si>
    <t>VL11091EN_CLP</t>
  </si>
  <si>
    <t>VL11092EN_CLP</t>
  </si>
  <si>
    <t>VL11093EN_CLP</t>
  </si>
  <si>
    <t>VL11095EN_CLP</t>
  </si>
  <si>
    <t>VL11096EN_CLP</t>
  </si>
  <si>
    <t>VL11097EN_CLP</t>
  </si>
  <si>
    <t>VL11098EN_CLP</t>
  </si>
  <si>
    <t>VL11099EN_CLP</t>
  </si>
  <si>
    <t>VL11101EN_CLP</t>
  </si>
  <si>
    <t>VL11102EN_CLP</t>
  </si>
  <si>
    <t>VL11103EN_CLP</t>
  </si>
  <si>
    <t>VL11105EN_CLP</t>
  </si>
  <si>
    <t>Total Installation Group C</t>
  </si>
  <si>
    <t>Total Maintenance Group C</t>
  </si>
  <si>
    <t>GRAND TOTAL GROUP C</t>
  </si>
  <si>
    <t>VL11108NC_CLP</t>
  </si>
  <si>
    <t>VL11109NC_CLP</t>
  </si>
  <si>
    <t>VL11110NC_CLP</t>
  </si>
  <si>
    <t>VL11111NC_CLP</t>
  </si>
  <si>
    <t>VL11112NC_CLP</t>
  </si>
  <si>
    <t>VL11113NC_CLP</t>
  </si>
  <si>
    <t>VL11114NC_CLP</t>
  </si>
  <si>
    <t>VL11115NC_CLP</t>
  </si>
  <si>
    <t>VL11116NC_CLP</t>
  </si>
  <si>
    <t>VL11118NC_CLP</t>
  </si>
  <si>
    <t>VL11119NC_CLP</t>
  </si>
  <si>
    <t>VL11120NC_CLP</t>
  </si>
  <si>
    <t>VL11121NC_CLP</t>
  </si>
  <si>
    <t>VL11122NC_CLP</t>
  </si>
  <si>
    <t>VL11123NC_CLP</t>
  </si>
  <si>
    <t>VL11124NC_CLP</t>
  </si>
  <si>
    <t>VL11125NC_CLP</t>
  </si>
  <si>
    <t>VL11127NC_CLP</t>
  </si>
  <si>
    <t>VL11128NC_CLP</t>
  </si>
  <si>
    <t>VL11129NC_CLP</t>
  </si>
  <si>
    <t>VL11130NC_CLP</t>
  </si>
  <si>
    <t>VL11132NC_CLP</t>
  </si>
  <si>
    <t>VL11133NC_CLP</t>
  </si>
  <si>
    <t>VL11134NC_CLP</t>
  </si>
  <si>
    <t>VL11135NC_CLP</t>
  </si>
  <si>
    <t>VL11136NC_CLP</t>
  </si>
  <si>
    <t>VL11137NC_CLP</t>
  </si>
  <si>
    <t>VL11138NC_CLP</t>
  </si>
  <si>
    <t>VL11139NC_CLP</t>
  </si>
  <si>
    <t>VL11140NC_CLP</t>
  </si>
  <si>
    <t>VL11141NC_CLP</t>
  </si>
  <si>
    <t>VL11142NC_CLP</t>
  </si>
  <si>
    <t>VL11143NC_CLP</t>
  </si>
  <si>
    <t>VL11144NC_CLP</t>
  </si>
  <si>
    <t>VL11145NC_CLP</t>
  </si>
  <si>
    <t>VL11146NC_CLP</t>
  </si>
  <si>
    <t>VL11147NC_CLP</t>
  </si>
  <si>
    <t>VL11148NC_CLP</t>
  </si>
  <si>
    <t>VL11149NC_CLP</t>
  </si>
  <si>
    <t>VL11150NC_CLP</t>
  </si>
  <si>
    <t>VL11151NC_CLP</t>
  </si>
  <si>
    <t>VL11152NC_CLP</t>
  </si>
  <si>
    <t>VL11153NC_CLP</t>
  </si>
  <si>
    <t>VL11154NC_CLP</t>
  </si>
  <si>
    <t>VL11156NC_CLP</t>
  </si>
  <si>
    <t>VL11157NC_CLP</t>
  </si>
  <si>
    <t>VL11158NC_CLP</t>
  </si>
  <si>
    <t>VL11159NC_CLP</t>
  </si>
  <si>
    <t>VL11160NC_CLP</t>
  </si>
  <si>
    <t>VL11161NC_CLP</t>
  </si>
  <si>
    <t>VL11162NC_CLP</t>
  </si>
  <si>
    <t>VL11163NC_CLP</t>
  </si>
  <si>
    <t>VL11164NC_CLP</t>
  </si>
  <si>
    <t>VL11165NC_CLP</t>
  </si>
  <si>
    <t>VL11166NC_CLP</t>
  </si>
  <si>
    <t>VL11167NC_CLP</t>
  </si>
  <si>
    <t>VL11169NC_CLP</t>
  </si>
  <si>
    <t>VL11170NC_CLP</t>
  </si>
  <si>
    <t>VL11171NC_CLP</t>
  </si>
  <si>
    <t>VL11172NC_CLP</t>
  </si>
  <si>
    <t>VL11173NC_CLP</t>
  </si>
  <si>
    <t>VL11174NC_CLP</t>
  </si>
  <si>
    <t>VL11175NC_CLP</t>
  </si>
  <si>
    <t>VL11176NC_CLP</t>
  </si>
  <si>
    <t>VL11177NC_CLP</t>
  </si>
  <si>
    <t>VL11178NC_CLP</t>
  </si>
  <si>
    <t>VL11179NC_CLP</t>
  </si>
  <si>
    <t>VL11180NC_CLP</t>
  </si>
  <si>
    <t>VL11181NC_CLP</t>
  </si>
  <si>
    <t>Total Installation Group D</t>
  </si>
  <si>
    <t>Total Maintenance Group D</t>
  </si>
  <si>
    <t>GRAND TOTAL GROUP D</t>
  </si>
  <si>
    <t>VL11185NC_CLP</t>
  </si>
  <si>
    <t>VL11186NC_CLP</t>
  </si>
  <si>
    <t>VL11187NC_CLP</t>
  </si>
  <si>
    <t>VL11189NC_CLP</t>
  </si>
  <si>
    <t>VL11190NC_CLP</t>
  </si>
  <si>
    <t>VL11191NC_CLP</t>
  </si>
  <si>
    <t>VL11193NC_CLP</t>
  </si>
  <si>
    <t>VL11194NC_CLP</t>
  </si>
  <si>
    <t>VL11195NC_CLP</t>
  </si>
  <si>
    <t>VL11196NC_CLP</t>
  </si>
  <si>
    <t>VL11197NC_CLP</t>
  </si>
  <si>
    <t>VL11199NC_CLP</t>
  </si>
  <si>
    <t>VL11200NC_CLP</t>
  </si>
  <si>
    <t>VL11201NC_CLP</t>
  </si>
  <si>
    <t>VL11202NC_CLP</t>
  </si>
  <si>
    <t>VL11203NC_CLP</t>
  </si>
  <si>
    <t>VL11204NC_CLP</t>
  </si>
  <si>
    <t>VL11205NC_CLP</t>
  </si>
  <si>
    <t>VL11208NC_CLP</t>
  </si>
  <si>
    <t>VL11209NC_CLP</t>
  </si>
  <si>
    <t>VL11210NC_CLP</t>
  </si>
  <si>
    <t>VL11211NC_CLP</t>
  </si>
  <si>
    <t>VL11213NC_CLP</t>
  </si>
  <si>
    <t>VL11214NC_CLP</t>
  </si>
  <si>
    <t>VL11215NC_CLP</t>
  </si>
  <si>
    <t>VL11216NC_CLP</t>
  </si>
  <si>
    <t>VL11217NC_CLP</t>
  </si>
  <si>
    <t>VL11218NC_CLP</t>
  </si>
  <si>
    <t>VL11221NC_CLP</t>
  </si>
  <si>
    <t>VL11222NC_CLP</t>
  </si>
  <si>
    <t>VL11223NC_CLP</t>
  </si>
  <si>
    <t>VL11224NC_CLP</t>
  </si>
  <si>
    <t>VL11225NC_CLP</t>
  </si>
  <si>
    <t>Total Installation Group E</t>
  </si>
  <si>
    <t>Total Maintenance Group E</t>
  </si>
  <si>
    <t>GRAND TOTAL GROUP E</t>
  </si>
  <si>
    <t>VL065SP</t>
  </si>
  <si>
    <t>VL11230SP_CLP</t>
  </si>
  <si>
    <t>VL11231SP_CLP</t>
  </si>
  <si>
    <t>VL11232SP_CLP</t>
  </si>
  <si>
    <t>VL11233SP_CLP</t>
  </si>
  <si>
    <t>VL11234SP_CLP</t>
  </si>
  <si>
    <t>VL11235SP_CLP</t>
  </si>
  <si>
    <t>VL11236SP_CLP</t>
  </si>
  <si>
    <t>VL11237SP_CLP</t>
  </si>
  <si>
    <t>VL11238SP_CLP</t>
  </si>
  <si>
    <t>VL11239SP_CLP</t>
  </si>
  <si>
    <t>VL11240SP_CLP</t>
  </si>
  <si>
    <t>VL11241SP_CLP</t>
  </si>
  <si>
    <t>VL11242SP_CLP</t>
  </si>
  <si>
    <t>VL11244SP_CLP</t>
  </si>
  <si>
    <t>VL11245SP_CLP</t>
  </si>
  <si>
    <t>VL11246SP_CLP</t>
  </si>
  <si>
    <t>VL11247SP_CLP</t>
  </si>
  <si>
    <t>Total Installation Group F</t>
  </si>
  <si>
    <t>Total Maintenance Group F</t>
  </si>
  <si>
    <t>GRAND TOTAL GROUP F</t>
  </si>
  <si>
    <t>VL11250EN_CLP</t>
  </si>
  <si>
    <t>VL11251EN_CLP</t>
  </si>
  <si>
    <t>VL11253EN_CLP</t>
  </si>
  <si>
    <t>VL11254EN_CLP</t>
  </si>
  <si>
    <t>VL11257EN_CLP</t>
  </si>
  <si>
    <t>VL11258EN_CLP</t>
  </si>
  <si>
    <t>VL11259EN_CLP</t>
  </si>
  <si>
    <t>VL11260EN_CLP</t>
  </si>
  <si>
    <t>VL11261EN_CLP</t>
  </si>
  <si>
    <t>VL11262EN_CLP</t>
  </si>
  <si>
    <t>Total Installation Group G</t>
  </si>
  <si>
    <t>Total Maintenance Group G</t>
  </si>
  <si>
    <t>GRAND TOTAL GROUP G</t>
  </si>
  <si>
    <t>3418-3426 N 17TH ST</t>
  </si>
  <si>
    <t>(condition A/soil quantity 95 cu. yds.)</t>
  </si>
  <si>
    <t>3402-3404 N 19TH ST</t>
  </si>
  <si>
    <t>(condition A/soil quantity 115 cu. yds.)</t>
  </si>
  <si>
    <t>3530 N 19TH ST</t>
  </si>
  <si>
    <t>(condition A/soil quantity 20 cu. yds.)</t>
  </si>
  <si>
    <t>3622 N 19TH ST</t>
  </si>
  <si>
    <t>(condition A/soil quantity 16 cu. yds.)</t>
  </si>
  <si>
    <t>3524 N 21ST ST</t>
  </si>
  <si>
    <t>1816-1818 W ERIE AVE</t>
  </si>
  <si>
    <t>(condition A/soil quantity 65 cu. yds.)</t>
  </si>
  <si>
    <t>1716 W ONTARIO ST</t>
  </si>
  <si>
    <t>(condition A/soil quantity 26 cu. yds.)</t>
  </si>
  <si>
    <t>3414-3416 N SMEDLEY ST</t>
  </si>
  <si>
    <t>(condition A/soil quantity 22 cu. yds.)</t>
  </si>
  <si>
    <t>3420 N SMEDLEY ST</t>
  </si>
  <si>
    <t>(condition A/soil quantity 12 cu. yds.)</t>
  </si>
  <si>
    <t>3629-51 N SMEDLEY ST</t>
  </si>
  <si>
    <t>1416 W TIOGA ST</t>
  </si>
  <si>
    <t>1536 W TIOGA ST</t>
  </si>
  <si>
    <t>(condition A/soil quantity 14 cu. yds.)</t>
  </si>
  <si>
    <t>1730-1732 W VENANGO ST</t>
  </si>
  <si>
    <t>(condition A/soil quantity 40 cu. yds.)</t>
  </si>
  <si>
    <t>4155 N 7TH ST</t>
  </si>
  <si>
    <t>(condition A/soil quantity 13 cu. yds.)</t>
  </si>
  <si>
    <t>3814 N 9TH ST</t>
  </si>
  <si>
    <t>(condition A/soil quantity 9 cu. yds.)</t>
  </si>
  <si>
    <t>3937 N 9TH ST</t>
  </si>
  <si>
    <t>(condition A/soil quantity 10 cu. yds.)</t>
  </si>
  <si>
    <t>3555 N 11TH ST</t>
  </si>
  <si>
    <t>4300 N BODINE ST</t>
  </si>
  <si>
    <t>4101 N BROAD ST</t>
  </si>
  <si>
    <t>707 W BUTLER ST</t>
  </si>
  <si>
    <t>3826-3828 N CAMAC ST</t>
  </si>
  <si>
    <t>(condition A/soil quantity 18 cu. yds.)</t>
  </si>
  <si>
    <t>3954 N DARIEN ST</t>
  </si>
  <si>
    <t>3854 N DELHI ST</t>
  </si>
  <si>
    <t>815 W ERIE AVE</t>
  </si>
  <si>
    <t>1202 W ERIE AVE</t>
  </si>
  <si>
    <t>1206 W ERIE AVE</t>
  </si>
  <si>
    <t>4027 OLD YORK RD</t>
  </si>
  <si>
    <t>(condition A/soil quantity 15 cu. yds.)</t>
  </si>
  <si>
    <t>3850 N PERCY ST</t>
  </si>
  <si>
    <t>(condition A/soil quantity 8 cu. yds.)</t>
  </si>
  <si>
    <t>3854 N PERCY ST</t>
  </si>
  <si>
    <t>3861 N PERCY ST</t>
  </si>
  <si>
    <t>(condition A/soil quantity 6 cu. yds.)</t>
  </si>
  <si>
    <t>3923 N PERCY ST</t>
  </si>
  <si>
    <t>1122 W TIOGA ST</t>
  </si>
  <si>
    <t>1200-1204 W VENANGO ST; 3546-3548 OLD YORK RD</t>
  </si>
  <si>
    <t>(condition C/soil quantity 00 cu. yds.)</t>
  </si>
  <si>
    <t>1235 W VENANGO ST</t>
  </si>
  <si>
    <t>2914-2926 N 2ND ST</t>
  </si>
  <si>
    <t>(condition A/soil quantity 110 cu. yds.)</t>
  </si>
  <si>
    <t>3013-3017 N 5TH ST</t>
  </si>
  <si>
    <t>(condition A/soil quantity 45 cu. yds.)</t>
  </si>
  <si>
    <t>3008 N 8TH ST</t>
  </si>
  <si>
    <t>3100-3104 N 8TH ST</t>
  </si>
  <si>
    <t>(condition A/soil quantity 25 cu. yds.)</t>
  </si>
  <si>
    <t>3030 N 11TH ST</t>
  </si>
  <si>
    <t xml:space="preserve">608-612 W ALLEGHENY AVE </t>
  </si>
  <si>
    <t>2848-2858 N DARIEN ST</t>
  </si>
  <si>
    <t>(condition A/soil quantity 28 cu. yds.)</t>
  </si>
  <si>
    <t>2803-09 N FAIRHILL ST</t>
  </si>
  <si>
    <t>(condition A/soil quantity 24 cu. yds.)</t>
  </si>
  <si>
    <t>1200 GLENWOOD AVE</t>
  </si>
  <si>
    <t>2967-2971 N LAWRENCE ST; 2976-2980 N LEITHGOW ST</t>
  </si>
  <si>
    <t>1005-1011 W ORLEANS ST</t>
  </si>
  <si>
    <t>3018-3020 N WARNOCK ST</t>
  </si>
  <si>
    <t>3120-3132 N WENDLE ST</t>
  </si>
  <si>
    <t>(condition A/soil quantity 42 cu. yds.)</t>
  </si>
  <si>
    <t>3130 N 24TH ST</t>
  </si>
  <si>
    <t>3107 N 25TH ST</t>
  </si>
  <si>
    <t>2820-2822 N 26TH ST</t>
  </si>
  <si>
    <t>(condition A/soil quantity 17 cu. yds.)</t>
  </si>
  <si>
    <t>2957 N 27TH ST</t>
  </si>
  <si>
    <t>(condition A/soil quantity 7 cu. yds.)</t>
  </si>
  <si>
    <t>2823 N BAILEY ST</t>
  </si>
  <si>
    <t>2828 N BAILEY ST</t>
  </si>
  <si>
    <t>2901 N BAILEY ST</t>
  </si>
  <si>
    <t>2800-2802 N BAMBREY ST</t>
  </si>
  <si>
    <t>2825 N BAMBREY ST</t>
  </si>
  <si>
    <t>3155 N BAMBREY ST</t>
  </si>
  <si>
    <t>2725 N BONSALL ST</t>
  </si>
  <si>
    <t>2748 N BONSALL ST</t>
  </si>
  <si>
    <t>2752 N BONSALL ST</t>
  </si>
  <si>
    <t>2905 N BONSALL ST</t>
  </si>
  <si>
    <t>3034 N BONSALL ST</t>
  </si>
  <si>
    <t>2734 N DOVER ST</t>
  </si>
  <si>
    <t>2863 N JUDSON ST</t>
  </si>
  <si>
    <t>3020 JUDSON ST</t>
  </si>
  <si>
    <t>3059 JUDSON ST</t>
  </si>
  <si>
    <t>2623-2631 W LEHIGH AVE</t>
  </si>
  <si>
    <t>(condition A/soil quantity 51 cu. yds.)</t>
  </si>
  <si>
    <t>2647 W LEHIGH AVE</t>
  </si>
  <si>
    <t>3118 N MARSTON ST</t>
  </si>
  <si>
    <t>3152-3154 N MARSTON ST</t>
  </si>
  <si>
    <t>2753 N NEWKIRK ST</t>
  </si>
  <si>
    <t>2817 N NEWKIRK ST</t>
  </si>
  <si>
    <t>2821 N NEWKIRK ST</t>
  </si>
  <si>
    <t>2761 N RINGGOLD ST</t>
  </si>
  <si>
    <t>2829 N RINGGOLD ST</t>
  </si>
  <si>
    <t>2852-2854 RINGGOLD ST</t>
  </si>
  <si>
    <t>2902 N RINGGOLD ST</t>
  </si>
  <si>
    <t>2909 N RINGGOLD ST</t>
  </si>
  <si>
    <t>2913 N RINGGOLD ST</t>
  </si>
  <si>
    <t>2920 N RINGGOLD ST</t>
  </si>
  <si>
    <t>2928 N RINGGOLD ST</t>
  </si>
  <si>
    <t>2520-2522 W SELTZER ST</t>
  </si>
  <si>
    <t>2625-2627 W SELTZER ST</t>
  </si>
  <si>
    <t xml:space="preserve">Remove 6' wall </t>
  </si>
  <si>
    <t>2638-2640 W SELTZER ST</t>
  </si>
  <si>
    <t>2654 W SELTZER ST</t>
  </si>
  <si>
    <t>2730 W SELTZER ST</t>
  </si>
  <si>
    <t>2731 W SELTZER ST</t>
  </si>
  <si>
    <t>2600 W SILVER ST</t>
  </si>
  <si>
    <t>2606 W SILVER ST</t>
  </si>
  <si>
    <t>2621-2623 W SILVER ST</t>
  </si>
  <si>
    <t>2626-2630 W SILVER ST</t>
  </si>
  <si>
    <t>2644-2650 W SILVER ST</t>
  </si>
  <si>
    <t>(condition A/soil quantity 27 cu. yds.)</t>
  </si>
  <si>
    <t>2600-2602 W STERNER ST</t>
  </si>
  <si>
    <t>2637 W STERNER ST</t>
  </si>
  <si>
    <t>(condition B/soil quantity 3 cu. yds.)</t>
  </si>
  <si>
    <t>(condition B/soil quantity 4 cu. yds.)</t>
  </si>
  <si>
    <t>2650 W STERNER ST</t>
  </si>
  <si>
    <t>2701-2705 W STERNER ST</t>
  </si>
  <si>
    <t>2715-2735 W STERNER ST</t>
  </si>
  <si>
    <t>(condition A/soil quantity 73 cu. yds.)</t>
  </si>
  <si>
    <t>2740-2742 W STERNER ST</t>
  </si>
  <si>
    <t>2864 N STILLMAN ST</t>
  </si>
  <si>
    <t>2903 N STILLMAN ST</t>
  </si>
  <si>
    <t>2930 N STILLMAN ST</t>
  </si>
  <si>
    <t>2931-2933 N STILLMAN ST</t>
  </si>
  <si>
    <t>2967 N STILLMAN ST</t>
  </si>
  <si>
    <t>3128-3130 N STILLMAN ST</t>
  </si>
  <si>
    <t>2834-2836 N TAYLOR ST</t>
  </si>
  <si>
    <t>2914 N TAYLOR ST</t>
  </si>
  <si>
    <t>2923 N TAYLOR ST</t>
  </si>
  <si>
    <t>2928 N TAYLOR ST</t>
  </si>
  <si>
    <t>2933 N TAYLOR ST</t>
  </si>
  <si>
    <t>2961-2963 N TAYLOR ST</t>
  </si>
  <si>
    <t>3131 N TAYLOR ST</t>
  </si>
  <si>
    <t>3135 N TAYLOR ST</t>
  </si>
  <si>
    <t>2431 W TORONTO ST</t>
  </si>
  <si>
    <t>2432 W TORONTO ST</t>
  </si>
  <si>
    <t>2439-2441 W TORONTO ST</t>
  </si>
  <si>
    <t>2927 W WISHART ST</t>
  </si>
  <si>
    <t>2601 N 18TH ST</t>
  </si>
  <si>
    <t>2605 N 18TH ST</t>
  </si>
  <si>
    <t>1851-1853 N 19TH ST</t>
  </si>
  <si>
    <t>(condition A/soil quantity 19 cu. yds.)</t>
  </si>
  <si>
    <t>2234-2254 N 19TH ST</t>
  </si>
  <si>
    <t>1707 N 21ST ST</t>
  </si>
  <si>
    <t>1727 N 21ST ST</t>
  </si>
  <si>
    <t>2122-2124 N 21ST ST</t>
  </si>
  <si>
    <t>(condition A/soil quantity 29 cu. yds.)</t>
  </si>
  <si>
    <t>2211-2215 N 21ST ST</t>
  </si>
  <si>
    <t>(condition A/soil quantity 35 cu. yds.)</t>
  </si>
  <si>
    <t>1754 N 22ND ST</t>
  </si>
  <si>
    <t>1820-1832 N 22ND ST</t>
  </si>
  <si>
    <t>1842 N 22ND ST</t>
  </si>
  <si>
    <t>2026 W BOSTON ST</t>
  </si>
  <si>
    <t>2259 N CLEVELAND ST</t>
  </si>
  <si>
    <t>2438 N CLEVELAND ST</t>
  </si>
  <si>
    <t xml:space="preserve">2548-2550 N CLEVELAND ST </t>
  </si>
  <si>
    <t>1920-1922 W DAUPHIN ST</t>
  </si>
  <si>
    <t>2125 W DAUPHIN ST</t>
  </si>
  <si>
    <t>2312 N GARNET ST</t>
  </si>
  <si>
    <t>2515 N GRATZ ST</t>
  </si>
  <si>
    <t>2527 N GRATZ ST</t>
  </si>
  <si>
    <t>2036 N LAMBERT ST</t>
  </si>
  <si>
    <t>2010-2016 W NORRIS ST</t>
  </si>
  <si>
    <t>1938-1942 N UBER ST</t>
  </si>
  <si>
    <t>1939 N UBER ST</t>
  </si>
  <si>
    <t>1811 N VAN PELT ST</t>
  </si>
  <si>
    <t>1816 N VAN PELT ST</t>
  </si>
  <si>
    <t>1925 N VAN PELT ST</t>
  </si>
  <si>
    <t>1929-1933 N VAN PELT ST</t>
  </si>
  <si>
    <t>(condition A/soil quantity 32 cu. yds.)</t>
  </si>
  <si>
    <t>2025 N VAN PELT ST</t>
  </si>
  <si>
    <t>2122-2124 N VAN PELT ST</t>
  </si>
  <si>
    <t>2314-2316 N VAN PELT ST</t>
  </si>
  <si>
    <t>2344 N VAN PELT ST</t>
  </si>
  <si>
    <t>2105 N WOODSTOCK ST</t>
  </si>
  <si>
    <t>2929 WHARTON ST</t>
  </si>
  <si>
    <t>1339 S 23RD ST</t>
  </si>
  <si>
    <t>1801 S 23RD ST</t>
  </si>
  <si>
    <t>1276 S 24TH ST</t>
  </si>
  <si>
    <t>1201-1203; 1207; 1211-1213 S 26TH ST</t>
  </si>
  <si>
    <t>1221-23 S 28TH ST</t>
  </si>
  <si>
    <t xml:space="preserve">1310, 1314-1320 S 28TH ST </t>
  </si>
  <si>
    <t>(condition A/soil quantity 48 cu. yds.)</t>
  </si>
  <si>
    <t>1443 S 32ND ST</t>
  </si>
  <si>
    <t>1526 S BAMBREY ST</t>
  </si>
  <si>
    <t>1549 S BAMBREY ST</t>
  </si>
  <si>
    <t>2726-2728 EARP ST</t>
  </si>
  <si>
    <t>616-618 EMILY ST</t>
  </si>
  <si>
    <t>2308 GERRITT ST</t>
  </si>
  <si>
    <t>2326 GERRIT ST</t>
  </si>
  <si>
    <t>(condition A/soil quantity 90 cu. yds.)</t>
  </si>
  <si>
    <t>2930-2934 WHARTON ST</t>
  </si>
  <si>
    <t>2935-2939 WHARTON ST</t>
  </si>
  <si>
    <t>3001 WHARTON ST</t>
  </si>
  <si>
    <t>3004 WHARTON ST</t>
  </si>
  <si>
    <t>2625-2627 N 6TH ST</t>
  </si>
  <si>
    <t>2409 N 7TH ST</t>
  </si>
  <si>
    <t>2338-2348 N 10TH ST; 2346R N 10TH ST</t>
  </si>
  <si>
    <t>2413-2415 N 10TH ST</t>
  </si>
  <si>
    <t>1027-1029 W ARIZONA ST</t>
  </si>
  <si>
    <t>1221-1223 W DAUPHIN ST</t>
  </si>
  <si>
    <t>913 W DAUPHIN ST</t>
  </si>
  <si>
    <t>939 W DAUPHIN ST</t>
  </si>
  <si>
    <t>2558-2560 N FRANKLIN ST</t>
  </si>
  <si>
    <t>2601-2603 N MARSHALL ST</t>
  </si>
  <si>
    <t>2125 W ONTARIO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</si>
</sst>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</numFmts>
  <fonts count="31" x14ac:knownFonts="1">
    <font>
      <sz val="10"/>
      <color indexed="12"/>
      <name val="Arial"/>
      <family val="2"/>
    </font>
    <font>
      <sz val="11"/>
      <color theme="1"/>
      <name val="Calibri"/>
      <family val="2"/>
    </font>
    <font>
      <sz val="10"/>
      <color indexed="12"/>
      <name val="Arial"/>
      <family val="2"/>
    </font>
    <font>
      <sz val="14"/>
      <name val="Garamond"/>
      <family val="1"/>
    </font>
    <font>
      <b/>
      <u/>
      <sz val="14"/>
      <name val="Garamond"/>
      <family val="1"/>
    </font>
    <font>
      <b/>
      <sz val="14"/>
      <name val="Garamond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indexed="8"/>
      <name val="Verdana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Garamond"/>
      <family val="1"/>
    </font>
    <font>
      <sz val="12"/>
      <name val="Garamond"/>
      <family val="1"/>
    </font>
    <font>
      <sz val="11"/>
      <name val="Garamond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70C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8">
    <xf numFmtId="0" fontId="0" fillId="0" borderId="0"/>
    <xf numFmtId="164" fontId="2" fillId="0" borderId="0" applyFill="0" applyBorder="0" applyAlignment="0" applyProtection="0"/>
    <xf numFmtId="0" fontId="6" fillId="0" borderId="0"/>
    <xf numFmtId="0" fontId="7" fillId="0" borderId="0"/>
    <xf numFmtId="0" fontId="1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4" applyNumberFormat="0" applyAlignment="0" applyProtection="0"/>
    <xf numFmtId="0" fontId="22" fillId="0" borderId="6" applyNumberFormat="0" applyFill="0" applyAlignment="0" applyProtection="0"/>
    <xf numFmtId="0" fontId="23" fillId="4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4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24" fillId="0" borderId="0" applyNumberFormat="0" applyFill="0" applyBorder="0" applyProtection="0">
      <alignment vertical="top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8" borderId="8" applyNumberFormat="0" applyFont="0" applyAlignment="0" applyProtection="0"/>
    <xf numFmtId="0" fontId="25" fillId="6" borderId="5" applyNumberForma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164" fontId="3" fillId="0" borderId="0" xfId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1" applyNumberFormat="1" applyFont="1" applyFill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>
      <alignment horizontal="center" wrapText="1"/>
    </xf>
    <xf numFmtId="0" fontId="3" fillId="33" borderId="11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164" fontId="3" fillId="33" borderId="11" xfId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 indent="2"/>
    </xf>
    <xf numFmtId="3" fontId="3" fillId="0" borderId="0" xfId="2" applyNumberFormat="1" applyFont="1" applyAlignment="1">
      <alignment horizontal="center"/>
    </xf>
    <xf numFmtId="0" fontId="5" fillId="0" borderId="0" xfId="0" applyFont="1"/>
    <xf numFmtId="0" fontId="8" fillId="0" borderId="0" xfId="3" applyFont="1" applyAlignment="1">
      <alignment vertical="top" wrapText="1"/>
    </xf>
    <xf numFmtId="0" fontId="9" fillId="0" borderId="0" xfId="4" applyFont="1" applyAlignment="1">
      <alignment vertical="top" wrapText="1"/>
    </xf>
    <xf numFmtId="164" fontId="3" fillId="33" borderId="0" xfId="1" applyFont="1" applyFill="1" applyBorder="1" applyAlignment="1" applyProtection="1">
      <alignment horizontal="right"/>
    </xf>
    <xf numFmtId="0" fontId="3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3" fillId="33" borderId="0" xfId="0" applyFont="1" applyFill="1"/>
    <xf numFmtId="164" fontId="3" fillId="33" borderId="13" xfId="1" applyFont="1" applyFill="1" applyBorder="1" applyAlignment="1" applyProtection="1">
      <alignment horizontal="center"/>
      <protection locked="0"/>
    </xf>
    <xf numFmtId="164" fontId="3" fillId="33" borderId="12" xfId="1" applyFont="1" applyFill="1" applyBorder="1" applyAlignment="1" applyProtection="1">
      <alignment horizontal="center"/>
      <protection locked="0"/>
    </xf>
    <xf numFmtId="164" fontId="3" fillId="0" borderId="0" xfId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164" fontId="3" fillId="34" borderId="17" xfId="1" applyFont="1" applyFill="1" applyBorder="1" applyAlignment="1" applyProtection="1">
      <alignment horizontal="right"/>
    </xf>
    <xf numFmtId="1" fontId="3" fillId="0" borderId="0" xfId="0" applyNumberFormat="1" applyFont="1" applyAlignment="1">
      <alignment horizontal="right"/>
    </xf>
    <xf numFmtId="1" fontId="3" fillId="0" borderId="0" xfId="1" applyNumberFormat="1" applyFont="1" applyFill="1" applyBorder="1" applyAlignment="1" applyProtection="1">
      <alignment horizontal="right"/>
      <protection locked="0"/>
    </xf>
    <xf numFmtId="1" fontId="3" fillId="0" borderId="0" xfId="1" applyNumberFormat="1" applyFont="1" applyFill="1" applyBorder="1" applyAlignment="1" applyProtection="1">
      <alignment horizontal="right"/>
    </xf>
    <xf numFmtId="1" fontId="3" fillId="0" borderId="0" xfId="0" applyNumberFormat="1" applyFont="1" applyAlignment="1" applyProtection="1">
      <alignment horizontal="right"/>
      <protection locked="0"/>
    </xf>
    <xf numFmtId="164" fontId="3" fillId="33" borderId="0" xfId="1" applyFont="1" applyFill="1" applyBorder="1" applyAlignment="1" applyProtection="1">
      <alignment horizontal="center" vertical="center"/>
    </xf>
    <xf numFmtId="3" fontId="3" fillId="0" borderId="0" xfId="0" applyNumberFormat="1" applyFont="1" applyAlignment="1">
      <alignment horizontal="left"/>
    </xf>
    <xf numFmtId="3" fontId="3" fillId="0" borderId="0" xfId="2" applyNumberFormat="1" applyFont="1" applyAlignment="1">
      <alignment horizontal="left"/>
    </xf>
    <xf numFmtId="164" fontId="3" fillId="0" borderId="0" xfId="1" applyFont="1" applyFill="1" applyBorder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left"/>
    </xf>
    <xf numFmtId="3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34" borderId="16" xfId="4" applyFont="1" applyFill="1" applyBorder="1" applyAlignment="1">
      <alignment horizontal="center" vertical="top" wrapText="1"/>
    </xf>
    <xf numFmtId="0" fontId="8" fillId="34" borderId="17" xfId="4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164" fontId="3" fillId="0" borderId="0" xfId="1" applyFont="1" applyFill="1" applyBorder="1" applyAlignment="1" applyProtection="1">
      <alignment horizontal="right"/>
    </xf>
  </cellXfs>
  <cellStyles count="138">
    <cellStyle name="20% - Accent1 2" xfId="5" xr:uid="{00000000-0005-0000-0000-000000000000}"/>
    <cellStyle name="20% - Accent2 2" xfId="6" xr:uid="{00000000-0005-0000-0000-000001000000}"/>
    <cellStyle name="20% - Accent3 2" xfId="7" xr:uid="{00000000-0005-0000-0000-000002000000}"/>
    <cellStyle name="20% - Accent4 2" xfId="8" xr:uid="{00000000-0005-0000-0000-000003000000}"/>
    <cellStyle name="20% - Accent5 2" xfId="9" xr:uid="{00000000-0005-0000-0000-000004000000}"/>
    <cellStyle name="20% - Accent6 2" xfId="10" xr:uid="{00000000-0005-0000-0000-000005000000}"/>
    <cellStyle name="40% - Accent1 2" xfId="11" xr:uid="{00000000-0005-0000-0000-000006000000}"/>
    <cellStyle name="40% - Accent2 2" xfId="12" xr:uid="{00000000-0005-0000-0000-000007000000}"/>
    <cellStyle name="40% - Accent3 2" xfId="13" xr:uid="{00000000-0005-0000-0000-000008000000}"/>
    <cellStyle name="40% - Accent4 2" xfId="14" xr:uid="{00000000-0005-0000-0000-000009000000}"/>
    <cellStyle name="40% - Accent5 2" xfId="15" xr:uid="{00000000-0005-0000-0000-00000A000000}"/>
    <cellStyle name="40% - Accent6 2" xfId="16" xr:uid="{00000000-0005-0000-0000-00000B000000}"/>
    <cellStyle name="60% - Accent1 2" xfId="17" xr:uid="{00000000-0005-0000-0000-00000C000000}"/>
    <cellStyle name="60% - Accent2 2" xfId="18" xr:uid="{00000000-0005-0000-0000-00000D000000}"/>
    <cellStyle name="60% - Accent3 2" xfId="19" xr:uid="{00000000-0005-0000-0000-00000E000000}"/>
    <cellStyle name="60% - Accent4 2" xfId="20" xr:uid="{00000000-0005-0000-0000-00000F000000}"/>
    <cellStyle name="60% - Accent5 2" xfId="21" xr:uid="{00000000-0005-0000-0000-000010000000}"/>
    <cellStyle name="60% - Accent6 2" xfId="22" xr:uid="{00000000-0005-0000-0000-000011000000}"/>
    <cellStyle name="Accent1 2" xfId="23" xr:uid="{00000000-0005-0000-0000-000012000000}"/>
    <cellStyle name="Accent2 2" xfId="24" xr:uid="{00000000-0005-0000-0000-000013000000}"/>
    <cellStyle name="Accent3 2" xfId="25" xr:uid="{00000000-0005-0000-0000-000014000000}"/>
    <cellStyle name="Accent4 2" xfId="26" xr:uid="{00000000-0005-0000-0000-000015000000}"/>
    <cellStyle name="Accent5 2" xfId="27" xr:uid="{00000000-0005-0000-0000-000016000000}"/>
    <cellStyle name="Accent6 2" xfId="28" xr:uid="{00000000-0005-0000-0000-000017000000}"/>
    <cellStyle name="Bad 2" xfId="29" xr:uid="{00000000-0005-0000-0000-000018000000}"/>
    <cellStyle name="Calculation 2" xfId="30" xr:uid="{00000000-0005-0000-0000-000019000000}"/>
    <cellStyle name="Check Cell 2" xfId="31" xr:uid="{00000000-0005-0000-0000-00001A000000}"/>
    <cellStyle name="Comma 2" xfId="32" xr:uid="{00000000-0005-0000-0000-00001B000000}"/>
    <cellStyle name="Comma 2 2" xfId="33" xr:uid="{00000000-0005-0000-0000-00001C000000}"/>
    <cellStyle name="Comma 2 2 2" xfId="34" xr:uid="{00000000-0005-0000-0000-00001D000000}"/>
    <cellStyle name="Comma 3" xfId="35" xr:uid="{00000000-0005-0000-0000-00001E000000}"/>
    <cellStyle name="Comma 3 2" xfId="36" xr:uid="{00000000-0005-0000-0000-00001F000000}"/>
    <cellStyle name="Comma 3 2 2" xfId="37" xr:uid="{00000000-0005-0000-0000-000020000000}"/>
    <cellStyle name="Comma 3 3" xfId="38" xr:uid="{00000000-0005-0000-0000-000021000000}"/>
    <cellStyle name="Currency" xfId="1" builtinId="4"/>
    <cellStyle name="Currency 2" xfId="39" xr:uid="{00000000-0005-0000-0000-000023000000}"/>
    <cellStyle name="Currency 2 2" xfId="40" xr:uid="{00000000-0005-0000-0000-000024000000}"/>
    <cellStyle name="Currency 2 2 2" xfId="41" xr:uid="{00000000-0005-0000-0000-000025000000}"/>
    <cellStyle name="Currency 2 2 2 2" xfId="42" xr:uid="{00000000-0005-0000-0000-000026000000}"/>
    <cellStyle name="Currency 2 2 3" xfId="43" xr:uid="{00000000-0005-0000-0000-000027000000}"/>
    <cellStyle name="Currency 2 3" xfId="44" xr:uid="{00000000-0005-0000-0000-000028000000}"/>
    <cellStyle name="Currency 2 3 2" xfId="45" xr:uid="{00000000-0005-0000-0000-000029000000}"/>
    <cellStyle name="Currency 2 4" xfId="46" xr:uid="{00000000-0005-0000-0000-00002A000000}"/>
    <cellStyle name="Currency 2 4 2" xfId="47" xr:uid="{00000000-0005-0000-0000-00002B000000}"/>
    <cellStyle name="Currency 2 5" xfId="48" xr:uid="{00000000-0005-0000-0000-00002C000000}"/>
    <cellStyle name="Currency 3" xfId="49" xr:uid="{00000000-0005-0000-0000-00002D000000}"/>
    <cellStyle name="Currency 3 2" xfId="50" xr:uid="{00000000-0005-0000-0000-00002E000000}"/>
    <cellStyle name="Currency 3 3" xfId="51" xr:uid="{00000000-0005-0000-0000-00002F000000}"/>
    <cellStyle name="Currency 4" xfId="52" xr:uid="{00000000-0005-0000-0000-000030000000}"/>
    <cellStyle name="Currency 4 2" xfId="53" xr:uid="{00000000-0005-0000-0000-000031000000}"/>
    <cellStyle name="Explanatory Text 2" xfId="54" xr:uid="{00000000-0005-0000-0000-000032000000}"/>
    <cellStyle name="Good 2" xfId="55" xr:uid="{00000000-0005-0000-0000-000033000000}"/>
    <cellStyle name="Heading 1 2" xfId="56" xr:uid="{00000000-0005-0000-0000-000034000000}"/>
    <cellStyle name="Heading 2 2" xfId="57" xr:uid="{00000000-0005-0000-0000-000035000000}"/>
    <cellStyle name="Heading 3 2" xfId="58" xr:uid="{00000000-0005-0000-0000-000036000000}"/>
    <cellStyle name="Heading 4 2" xfId="59" xr:uid="{00000000-0005-0000-0000-000037000000}"/>
    <cellStyle name="Input 2" xfId="60" xr:uid="{00000000-0005-0000-0000-000038000000}"/>
    <cellStyle name="Linked Cell 2" xfId="61" xr:uid="{00000000-0005-0000-0000-000039000000}"/>
    <cellStyle name="Neutral 2" xfId="62" xr:uid="{00000000-0005-0000-0000-00003A000000}"/>
    <cellStyle name="Normal" xfId="0" builtinId="0"/>
    <cellStyle name="Normal 10" xfId="2" xr:uid="{00000000-0005-0000-0000-00003C000000}"/>
    <cellStyle name="Normal 11" xfId="63" xr:uid="{00000000-0005-0000-0000-00003D000000}"/>
    <cellStyle name="Normal 12" xfId="64" xr:uid="{00000000-0005-0000-0000-00003E000000}"/>
    <cellStyle name="Normal 12 2" xfId="65" xr:uid="{00000000-0005-0000-0000-00003F000000}"/>
    <cellStyle name="Normal 12 2 2" xfId="66" xr:uid="{00000000-0005-0000-0000-000040000000}"/>
    <cellStyle name="Normal 13" xfId="4" xr:uid="{00000000-0005-0000-0000-000041000000}"/>
    <cellStyle name="Normal 13 2" xfId="67" xr:uid="{00000000-0005-0000-0000-000042000000}"/>
    <cellStyle name="Normal 14" xfId="68" xr:uid="{00000000-0005-0000-0000-000043000000}"/>
    <cellStyle name="Normal 14 2" xfId="69" xr:uid="{00000000-0005-0000-0000-000044000000}"/>
    <cellStyle name="Normal 2" xfId="70" xr:uid="{00000000-0005-0000-0000-000045000000}"/>
    <cellStyle name="Normal 2 2" xfId="71" xr:uid="{00000000-0005-0000-0000-000046000000}"/>
    <cellStyle name="Normal 2 2 2" xfId="72" xr:uid="{00000000-0005-0000-0000-000047000000}"/>
    <cellStyle name="Normal 2 2 2 2" xfId="73" xr:uid="{00000000-0005-0000-0000-000048000000}"/>
    <cellStyle name="Normal 2 2 2 2 2" xfId="74" xr:uid="{00000000-0005-0000-0000-000049000000}"/>
    <cellStyle name="Normal 2 2 2 3" xfId="75" xr:uid="{00000000-0005-0000-0000-00004A000000}"/>
    <cellStyle name="Normal 2 2 3" xfId="76" xr:uid="{00000000-0005-0000-0000-00004B000000}"/>
    <cellStyle name="Normal 2 2 3 2" xfId="77" xr:uid="{00000000-0005-0000-0000-00004C000000}"/>
    <cellStyle name="Normal 2 2 4" xfId="78" xr:uid="{00000000-0005-0000-0000-00004D000000}"/>
    <cellStyle name="Normal 2 3" xfId="79" xr:uid="{00000000-0005-0000-0000-00004E000000}"/>
    <cellStyle name="Normal 2 3 2" xfId="80" xr:uid="{00000000-0005-0000-0000-00004F000000}"/>
    <cellStyle name="Normal 2 3 2 2" xfId="81" xr:uid="{00000000-0005-0000-0000-000050000000}"/>
    <cellStyle name="Normal 2 3 3" xfId="82" xr:uid="{00000000-0005-0000-0000-000051000000}"/>
    <cellStyle name="Normal 2 3 4" xfId="83" xr:uid="{00000000-0005-0000-0000-000052000000}"/>
    <cellStyle name="Normal 2 4" xfId="84" xr:uid="{00000000-0005-0000-0000-000053000000}"/>
    <cellStyle name="Normal 2 5" xfId="85" xr:uid="{00000000-0005-0000-0000-000054000000}"/>
    <cellStyle name="Normal 2 5 2" xfId="86" xr:uid="{00000000-0005-0000-0000-000055000000}"/>
    <cellStyle name="Normal 2 6" xfId="87" xr:uid="{00000000-0005-0000-0000-000056000000}"/>
    <cellStyle name="Normal 2 6 2" xfId="88" xr:uid="{00000000-0005-0000-0000-000057000000}"/>
    <cellStyle name="Normal 2 6 2 2" xfId="89" xr:uid="{00000000-0005-0000-0000-000058000000}"/>
    <cellStyle name="Normal 2 7" xfId="90" xr:uid="{00000000-0005-0000-0000-000059000000}"/>
    <cellStyle name="Normal 3" xfId="91" xr:uid="{00000000-0005-0000-0000-00005A000000}"/>
    <cellStyle name="Normal 3 2" xfId="92" xr:uid="{00000000-0005-0000-0000-00005B000000}"/>
    <cellStyle name="Normal 3 2 2" xfId="93" xr:uid="{00000000-0005-0000-0000-00005C000000}"/>
    <cellStyle name="Normal 3 3" xfId="94" xr:uid="{00000000-0005-0000-0000-00005D000000}"/>
    <cellStyle name="Normal 4" xfId="95" xr:uid="{00000000-0005-0000-0000-00005E000000}"/>
    <cellStyle name="Normal 4 2" xfId="96" xr:uid="{00000000-0005-0000-0000-00005F000000}"/>
    <cellStyle name="Normal 4 2 2" xfId="97" xr:uid="{00000000-0005-0000-0000-000060000000}"/>
    <cellStyle name="Normal 4 2 3" xfId="98" xr:uid="{00000000-0005-0000-0000-000061000000}"/>
    <cellStyle name="Normal 4 3" xfId="99" xr:uid="{00000000-0005-0000-0000-000062000000}"/>
    <cellStyle name="Normal 4 4" xfId="100" xr:uid="{00000000-0005-0000-0000-000063000000}"/>
    <cellStyle name="Normal 4 5" xfId="101" xr:uid="{00000000-0005-0000-0000-000064000000}"/>
    <cellStyle name="Normal 5" xfId="3" xr:uid="{00000000-0005-0000-0000-000065000000}"/>
    <cellStyle name="Normal 5 2" xfId="102" xr:uid="{00000000-0005-0000-0000-000066000000}"/>
    <cellStyle name="Normal 5 3" xfId="103" xr:uid="{00000000-0005-0000-0000-000067000000}"/>
    <cellStyle name="Normal 5 3 2" xfId="104" xr:uid="{00000000-0005-0000-0000-000068000000}"/>
    <cellStyle name="Normal 5 4" xfId="105" xr:uid="{00000000-0005-0000-0000-000069000000}"/>
    <cellStyle name="Normal 5 5" xfId="106" xr:uid="{00000000-0005-0000-0000-00006A000000}"/>
    <cellStyle name="Normal 6" xfId="107" xr:uid="{00000000-0005-0000-0000-00006B000000}"/>
    <cellStyle name="Normal 6 2" xfId="108" xr:uid="{00000000-0005-0000-0000-00006C000000}"/>
    <cellStyle name="Normal 6 2 2" xfId="109" xr:uid="{00000000-0005-0000-0000-00006D000000}"/>
    <cellStyle name="Normal 6 2 2 2" xfId="110" xr:uid="{00000000-0005-0000-0000-00006E000000}"/>
    <cellStyle name="Normal 6 2 3" xfId="111" xr:uid="{00000000-0005-0000-0000-00006F000000}"/>
    <cellStyle name="Normal 6 3" xfId="112" xr:uid="{00000000-0005-0000-0000-000070000000}"/>
    <cellStyle name="Normal 6 3 2" xfId="113" xr:uid="{00000000-0005-0000-0000-000071000000}"/>
    <cellStyle name="Normal 6 4" xfId="114" xr:uid="{00000000-0005-0000-0000-000072000000}"/>
    <cellStyle name="Normal 6 5" xfId="115" xr:uid="{00000000-0005-0000-0000-000073000000}"/>
    <cellStyle name="Normal 7" xfId="116" xr:uid="{00000000-0005-0000-0000-000074000000}"/>
    <cellStyle name="Normal 7 2" xfId="117" xr:uid="{00000000-0005-0000-0000-000075000000}"/>
    <cellStyle name="Normal 7 2 2" xfId="118" xr:uid="{00000000-0005-0000-0000-000076000000}"/>
    <cellStyle name="Normal 7 2 2 2" xfId="119" xr:uid="{00000000-0005-0000-0000-000077000000}"/>
    <cellStyle name="Normal 7 2 3" xfId="120" xr:uid="{00000000-0005-0000-0000-000078000000}"/>
    <cellStyle name="Normal 7 3" xfId="121" xr:uid="{00000000-0005-0000-0000-000079000000}"/>
    <cellStyle name="Normal 7 3 2" xfId="122" xr:uid="{00000000-0005-0000-0000-00007A000000}"/>
    <cellStyle name="Normal 7 4" xfId="123" xr:uid="{00000000-0005-0000-0000-00007B000000}"/>
    <cellStyle name="Normal 8" xfId="124" xr:uid="{00000000-0005-0000-0000-00007C000000}"/>
    <cellStyle name="Normal 9" xfId="125" xr:uid="{00000000-0005-0000-0000-00007D000000}"/>
    <cellStyle name="Normal 9 2" xfId="126" xr:uid="{00000000-0005-0000-0000-00007E000000}"/>
    <cellStyle name="Normal 9 2 2" xfId="127" xr:uid="{00000000-0005-0000-0000-00007F000000}"/>
    <cellStyle name="Normal 9 2 3" xfId="128" xr:uid="{00000000-0005-0000-0000-000080000000}"/>
    <cellStyle name="Normal 9 3" xfId="129" xr:uid="{00000000-0005-0000-0000-000081000000}"/>
    <cellStyle name="Normal 9 3 2" xfId="130" xr:uid="{00000000-0005-0000-0000-000082000000}"/>
    <cellStyle name="Normal 9 3 3" xfId="131" xr:uid="{00000000-0005-0000-0000-000083000000}"/>
    <cellStyle name="Normal 9 4" xfId="132" xr:uid="{00000000-0005-0000-0000-000084000000}"/>
    <cellStyle name="Normal 9 5" xfId="133" xr:uid="{00000000-0005-0000-0000-000085000000}"/>
    <cellStyle name="Note 2" xfId="134" xr:uid="{00000000-0005-0000-0000-000086000000}"/>
    <cellStyle name="Output 2" xfId="135" xr:uid="{00000000-0005-0000-0000-000087000000}"/>
    <cellStyle name="Total 2" xfId="136" xr:uid="{00000000-0005-0000-0000-000088000000}"/>
    <cellStyle name="Warning Text 2" xfId="137" xr:uid="{00000000-0005-0000-0000-00008900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Garamond"/>
        <family val="1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A097-2477-42E3-8E80-97A3986FA123}">
  <dimension ref="A1:D275"/>
  <sheetViews>
    <sheetView view="pageBreakPreview" topLeftCell="A256" zoomScale="90" zoomScaleNormal="100" zoomScaleSheetLayoutView="90" workbookViewId="0">
      <selection activeCell="F279" sqref="F279"/>
    </sheetView>
  </sheetViews>
  <sheetFormatPr defaultColWidth="39.85546875" defaultRowHeight="18" customHeight="1" x14ac:dyDescent="0.3"/>
  <cols>
    <col min="1" max="1" width="53.7109375" style="1" customWidth="1"/>
    <col min="2" max="2" width="13.7109375" style="4" customWidth="1"/>
    <col min="3" max="3" width="18.5703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22" t="s">
        <v>10</v>
      </c>
      <c r="B1" s="21" t="s">
        <v>9</v>
      </c>
      <c r="C1" s="20" t="s">
        <v>8</v>
      </c>
      <c r="D1" s="33" t="s">
        <v>7</v>
      </c>
    </row>
    <row r="2" spans="1:4" ht="18" customHeight="1" x14ac:dyDescent="0.3">
      <c r="A2" s="18" t="s">
        <v>25</v>
      </c>
      <c r="B2" s="15" t="s">
        <v>11</v>
      </c>
    </row>
    <row r="3" spans="1:4" ht="27.6" customHeight="1" x14ac:dyDescent="0.3">
      <c r="A3" s="17" t="s">
        <v>221</v>
      </c>
      <c r="B3" s="4">
        <v>12000</v>
      </c>
    </row>
    <row r="5" spans="1:4" ht="18" customHeight="1" x14ac:dyDescent="0.3">
      <c r="A5" s="16" t="s">
        <v>6</v>
      </c>
      <c r="B5" s="4">
        <v>1</v>
      </c>
      <c r="C5" s="13"/>
      <c r="D5" s="2">
        <f>B5*C5</f>
        <v>0</v>
      </c>
    </row>
    <row r="6" spans="1:4" ht="18" customHeight="1" x14ac:dyDescent="0.3">
      <c r="A6" s="12" t="s">
        <v>5</v>
      </c>
      <c r="B6" s="15">
        <v>11153</v>
      </c>
      <c r="C6" s="13"/>
      <c r="D6" s="2">
        <f>B6*C6</f>
        <v>0</v>
      </c>
    </row>
    <row r="7" spans="1:4" ht="18" customHeight="1" x14ac:dyDescent="0.3">
      <c r="A7" s="14" t="s">
        <v>222</v>
      </c>
      <c r="D7" s="2" t="s">
        <v>4</v>
      </c>
    </row>
    <row r="8" spans="1:4" ht="18" customHeight="1" x14ac:dyDescent="0.3">
      <c r="A8" s="12" t="s">
        <v>3</v>
      </c>
      <c r="B8" s="4">
        <v>94</v>
      </c>
      <c r="C8" s="23"/>
      <c r="D8" s="2">
        <f>B8*C8</f>
        <v>0</v>
      </c>
    </row>
    <row r="9" spans="1:4" ht="18" customHeight="1" x14ac:dyDescent="0.3">
      <c r="A9" s="12"/>
    </row>
    <row r="10" spans="1:4" ht="18" customHeight="1" x14ac:dyDescent="0.3">
      <c r="A10" s="7" t="s">
        <v>2</v>
      </c>
      <c r="B10" s="50">
        <f>SUM(D5:D8)</f>
        <v>0</v>
      </c>
      <c r="C10" s="50"/>
      <c r="D10" s="50"/>
    </row>
    <row r="11" spans="1:4" ht="18" customHeight="1" x14ac:dyDescent="0.3">
      <c r="A11" s="6"/>
      <c r="B11" s="2"/>
      <c r="C11" s="2"/>
    </row>
    <row r="12" spans="1:4" ht="18" customHeight="1" x14ac:dyDescent="0.3">
      <c r="A12" s="11" t="s">
        <v>23</v>
      </c>
      <c r="B12" s="4">
        <v>12000</v>
      </c>
      <c r="C12" s="10"/>
      <c r="D12" s="25">
        <f>((B12*C12)/14)*4</f>
        <v>0</v>
      </c>
    </row>
    <row r="13" spans="1:4" ht="18" customHeight="1" x14ac:dyDescent="0.3">
      <c r="A13" s="9" t="s">
        <v>24</v>
      </c>
      <c r="C13" s="8"/>
      <c r="D13" s="25"/>
    </row>
    <row r="14" spans="1:4" ht="18" customHeight="1" x14ac:dyDescent="0.3">
      <c r="A14" s="7" t="s">
        <v>1</v>
      </c>
      <c r="B14" s="50">
        <f>SUM(D12:D12)</f>
        <v>0</v>
      </c>
      <c r="C14" s="50"/>
      <c r="D14" s="50"/>
    </row>
    <row r="15" spans="1:4" ht="18" customHeight="1" x14ac:dyDescent="0.3">
      <c r="A15" s="6"/>
      <c r="B15" s="2"/>
      <c r="C15" s="2"/>
    </row>
    <row r="16" spans="1:4" ht="18" customHeight="1" x14ac:dyDescent="0.3">
      <c r="A16" s="7" t="s">
        <v>0</v>
      </c>
      <c r="B16" s="50">
        <f>B10+B14</f>
        <v>0</v>
      </c>
      <c r="C16" s="50"/>
      <c r="D16" s="50"/>
    </row>
    <row r="17" spans="1:4" ht="18" customHeight="1" x14ac:dyDescent="0.3">
      <c r="A17" s="6"/>
      <c r="B17" s="5"/>
      <c r="C17" s="2"/>
      <c r="D17" s="1"/>
    </row>
    <row r="18" spans="1:4" ht="18" customHeight="1" x14ac:dyDescent="0.3">
      <c r="A18" s="22" t="s">
        <v>10</v>
      </c>
      <c r="B18" s="21" t="s">
        <v>9</v>
      </c>
      <c r="C18" s="20" t="s">
        <v>8</v>
      </c>
      <c r="D18" s="19" t="s">
        <v>7</v>
      </c>
    </row>
    <row r="19" spans="1:4" ht="18" customHeight="1" x14ac:dyDescent="0.3">
      <c r="A19" s="18" t="s">
        <v>26</v>
      </c>
      <c r="B19" s="15" t="s">
        <v>11</v>
      </c>
    </row>
    <row r="20" spans="1:4" ht="38.25" customHeight="1" x14ac:dyDescent="0.3">
      <c r="A20" s="17" t="s">
        <v>223</v>
      </c>
    </row>
    <row r="21" spans="1:4" ht="18" customHeight="1" x14ac:dyDescent="0.3">
      <c r="B21" s="4">
        <v>11159</v>
      </c>
    </row>
    <row r="22" spans="1:4" ht="18" customHeight="1" x14ac:dyDescent="0.3">
      <c r="A22" s="16" t="s">
        <v>6</v>
      </c>
      <c r="B22" s="4">
        <v>1</v>
      </c>
      <c r="C22" s="13"/>
      <c r="D22" s="2">
        <f>B22*C22</f>
        <v>0</v>
      </c>
    </row>
    <row r="23" spans="1:4" ht="18" customHeight="1" x14ac:dyDescent="0.3">
      <c r="A23" s="12" t="s">
        <v>5</v>
      </c>
      <c r="B23" s="15">
        <v>10966</v>
      </c>
      <c r="C23" s="13"/>
      <c r="D23" s="2">
        <f>B23*C23</f>
        <v>0</v>
      </c>
    </row>
    <row r="24" spans="1:4" ht="18" customHeight="1" x14ac:dyDescent="0.3">
      <c r="A24" s="14" t="s">
        <v>224</v>
      </c>
      <c r="D24" s="2" t="s">
        <v>4</v>
      </c>
    </row>
    <row r="25" spans="1:4" ht="18" customHeight="1" x14ac:dyDescent="0.3">
      <c r="A25" s="12" t="s">
        <v>12</v>
      </c>
      <c r="B25" s="4">
        <v>33</v>
      </c>
      <c r="C25" s="24"/>
      <c r="D25" s="2">
        <f>B25*C25</f>
        <v>0</v>
      </c>
    </row>
    <row r="26" spans="1:4" ht="18" customHeight="1" x14ac:dyDescent="0.3">
      <c r="A26" s="12" t="s">
        <v>3</v>
      </c>
      <c r="B26" s="4">
        <v>56</v>
      </c>
      <c r="C26" s="23"/>
      <c r="D26" s="2">
        <f>B26*C26</f>
        <v>0</v>
      </c>
    </row>
    <row r="27" spans="1:4" ht="18" customHeight="1" x14ac:dyDescent="0.3">
      <c r="A27" s="12" t="s">
        <v>15</v>
      </c>
      <c r="B27" s="4">
        <v>1</v>
      </c>
      <c r="C27" s="24"/>
      <c r="D27" s="2">
        <f t="shared" ref="D27" si="0">B27*C27</f>
        <v>0</v>
      </c>
    </row>
    <row r="28" spans="1:4" ht="18" customHeight="1" x14ac:dyDescent="0.3">
      <c r="A28" s="12"/>
    </row>
    <row r="29" spans="1:4" ht="18" customHeight="1" x14ac:dyDescent="0.3">
      <c r="A29" s="7" t="s">
        <v>2</v>
      </c>
      <c r="B29" s="50">
        <f>SUM(D22:D27)</f>
        <v>0</v>
      </c>
      <c r="C29" s="50"/>
      <c r="D29" s="50"/>
    </row>
    <row r="30" spans="1:4" ht="18" customHeight="1" x14ac:dyDescent="0.3">
      <c r="A30" s="6"/>
      <c r="B30" s="2"/>
      <c r="C30" s="2"/>
    </row>
    <row r="31" spans="1:4" ht="18" customHeight="1" x14ac:dyDescent="0.3">
      <c r="A31" s="11" t="s">
        <v>23</v>
      </c>
      <c r="B31" s="4">
        <v>11159</v>
      </c>
      <c r="C31" s="10"/>
      <c r="D31" s="25">
        <f>((B31*C31)/14)*4</f>
        <v>0</v>
      </c>
    </row>
    <row r="32" spans="1:4" ht="18" customHeight="1" x14ac:dyDescent="0.3">
      <c r="A32" s="9" t="s">
        <v>24</v>
      </c>
      <c r="C32" s="8"/>
      <c r="D32" s="25"/>
    </row>
    <row r="33" spans="1:4" ht="18" customHeight="1" x14ac:dyDescent="0.3">
      <c r="A33" s="7" t="s">
        <v>1</v>
      </c>
      <c r="B33" s="50">
        <f>SUM(D31:D31)</f>
        <v>0</v>
      </c>
      <c r="C33" s="50"/>
      <c r="D33" s="50"/>
    </row>
    <row r="34" spans="1:4" ht="18" customHeight="1" x14ac:dyDescent="0.3">
      <c r="A34" s="6"/>
      <c r="B34" s="2"/>
      <c r="C34" s="2"/>
    </row>
    <row r="35" spans="1:4" ht="18" customHeight="1" x14ac:dyDescent="0.3">
      <c r="A35" s="7" t="s">
        <v>0</v>
      </c>
      <c r="B35" s="50">
        <f>B29+B33</f>
        <v>0</v>
      </c>
      <c r="C35" s="50"/>
      <c r="D35" s="50"/>
    </row>
    <row r="36" spans="1:4" ht="18" customHeight="1" x14ac:dyDescent="0.3">
      <c r="A36" s="6"/>
      <c r="B36" s="5"/>
      <c r="C36" s="2"/>
      <c r="D36" s="1"/>
    </row>
    <row r="37" spans="1:4" ht="18" customHeight="1" x14ac:dyDescent="0.3">
      <c r="A37" s="22" t="s">
        <v>10</v>
      </c>
      <c r="B37" s="21" t="s">
        <v>9</v>
      </c>
      <c r="C37" s="20" t="s">
        <v>8</v>
      </c>
      <c r="D37" s="19" t="s">
        <v>7</v>
      </c>
    </row>
    <row r="38" spans="1:4" ht="18" customHeight="1" x14ac:dyDescent="0.3">
      <c r="A38" s="18" t="s">
        <v>27</v>
      </c>
      <c r="B38" s="15" t="s">
        <v>11</v>
      </c>
    </row>
    <row r="39" spans="1:4" ht="38.25" customHeight="1" x14ac:dyDescent="0.3">
      <c r="A39" s="17" t="s">
        <v>225</v>
      </c>
      <c r="B39" s="4">
        <v>1800</v>
      </c>
    </row>
    <row r="41" spans="1:4" ht="18" customHeight="1" x14ac:dyDescent="0.3">
      <c r="A41" s="16" t="s">
        <v>6</v>
      </c>
      <c r="B41" s="4">
        <v>1</v>
      </c>
      <c r="C41" s="13"/>
      <c r="D41" s="2">
        <f>B41*C41</f>
        <v>0</v>
      </c>
    </row>
    <row r="42" spans="1:4" ht="18" customHeight="1" x14ac:dyDescent="0.3">
      <c r="A42" s="12" t="s">
        <v>5</v>
      </c>
      <c r="B42" s="15">
        <v>1755</v>
      </c>
      <c r="C42" s="13"/>
      <c r="D42" s="2">
        <f>B42*C42</f>
        <v>0</v>
      </c>
    </row>
    <row r="43" spans="1:4" ht="18" customHeight="1" x14ac:dyDescent="0.3">
      <c r="A43" s="14" t="s">
        <v>226</v>
      </c>
      <c r="D43" s="2" t="s">
        <v>4</v>
      </c>
    </row>
    <row r="44" spans="1:4" ht="18" customHeight="1" x14ac:dyDescent="0.3">
      <c r="A44" s="12" t="s">
        <v>12</v>
      </c>
      <c r="B44" s="4">
        <v>15</v>
      </c>
      <c r="C44" s="24"/>
      <c r="D44" s="2">
        <f>B44*C44</f>
        <v>0</v>
      </c>
    </row>
    <row r="45" spans="1:4" ht="18" customHeight="1" x14ac:dyDescent="0.3">
      <c r="A45" s="12" t="s">
        <v>3</v>
      </c>
      <c r="B45" s="4">
        <v>104</v>
      </c>
      <c r="C45" s="23"/>
      <c r="D45" s="2">
        <f>B45*C45</f>
        <v>0</v>
      </c>
    </row>
    <row r="46" spans="1:4" ht="18" customHeight="1" x14ac:dyDescent="0.3">
      <c r="A46" s="12" t="s">
        <v>15</v>
      </c>
      <c r="B46" s="4">
        <v>3</v>
      </c>
      <c r="C46" s="24"/>
      <c r="D46" s="2">
        <f t="shared" ref="D46" si="1">B46*C46</f>
        <v>0</v>
      </c>
    </row>
    <row r="47" spans="1:4" ht="18" customHeight="1" x14ac:dyDescent="0.3">
      <c r="A47" s="12"/>
    </row>
    <row r="48" spans="1:4" ht="18" customHeight="1" x14ac:dyDescent="0.3">
      <c r="A48" s="7" t="s">
        <v>2</v>
      </c>
      <c r="B48" s="50">
        <f>SUM(D41:D46)</f>
        <v>0</v>
      </c>
      <c r="C48" s="50"/>
      <c r="D48" s="50"/>
    </row>
    <row r="49" spans="1:4" ht="18" customHeight="1" x14ac:dyDescent="0.3">
      <c r="A49" s="6"/>
      <c r="B49" s="2"/>
      <c r="C49" s="2"/>
    </row>
    <row r="50" spans="1:4" ht="18" customHeight="1" x14ac:dyDescent="0.3">
      <c r="A50" s="11" t="s">
        <v>23</v>
      </c>
      <c r="B50" s="4">
        <v>1800</v>
      </c>
      <c r="C50" s="10"/>
      <c r="D50" s="25">
        <f>((B50*C50)/14)*4</f>
        <v>0</v>
      </c>
    </row>
    <row r="51" spans="1:4" ht="18" customHeight="1" x14ac:dyDescent="0.3">
      <c r="A51" s="9" t="s">
        <v>24</v>
      </c>
      <c r="C51" s="8"/>
      <c r="D51" s="25"/>
    </row>
    <row r="52" spans="1:4" ht="18" customHeight="1" x14ac:dyDescent="0.3">
      <c r="A52" s="7" t="s">
        <v>1</v>
      </c>
      <c r="B52" s="50">
        <f>SUM(D50:D50)</f>
        <v>0</v>
      </c>
      <c r="C52" s="50"/>
      <c r="D52" s="50"/>
    </row>
    <row r="53" spans="1:4" ht="18" customHeight="1" x14ac:dyDescent="0.3">
      <c r="A53" s="6"/>
      <c r="B53" s="2"/>
      <c r="C53" s="2"/>
    </row>
    <row r="54" spans="1:4" ht="18" customHeight="1" x14ac:dyDescent="0.3">
      <c r="A54" s="7" t="s">
        <v>0</v>
      </c>
      <c r="B54" s="50">
        <f>B48+B52</f>
        <v>0</v>
      </c>
      <c r="C54" s="50"/>
      <c r="D54" s="50"/>
    </row>
    <row r="55" spans="1:4" ht="18" customHeight="1" x14ac:dyDescent="0.3">
      <c r="A55" s="6"/>
      <c r="B55" s="5"/>
      <c r="C55" s="2"/>
      <c r="D55" s="1"/>
    </row>
    <row r="56" spans="1:4" ht="18" customHeight="1" x14ac:dyDescent="0.3">
      <c r="A56" s="22" t="s">
        <v>10</v>
      </c>
      <c r="B56" s="21" t="s">
        <v>9</v>
      </c>
      <c r="C56" s="20" t="s">
        <v>8</v>
      </c>
      <c r="D56" s="19" t="s">
        <v>7</v>
      </c>
    </row>
    <row r="57" spans="1:4" ht="18" customHeight="1" x14ac:dyDescent="0.3">
      <c r="A57" s="18" t="s">
        <v>28</v>
      </c>
      <c r="B57" s="15" t="s">
        <v>11</v>
      </c>
    </row>
    <row r="58" spans="1:4" ht="38.25" customHeight="1" x14ac:dyDescent="0.3">
      <c r="A58" s="17" t="s">
        <v>227</v>
      </c>
      <c r="B58" s="4">
        <v>1545</v>
      </c>
    </row>
    <row r="60" spans="1:4" ht="18" customHeight="1" x14ac:dyDescent="0.3">
      <c r="A60" s="16" t="s">
        <v>6</v>
      </c>
      <c r="B60" s="4">
        <v>1</v>
      </c>
      <c r="C60" s="13"/>
      <c r="D60" s="2">
        <f>B60*C60</f>
        <v>0</v>
      </c>
    </row>
    <row r="61" spans="1:4" ht="18" customHeight="1" x14ac:dyDescent="0.3">
      <c r="A61" s="12" t="s">
        <v>5</v>
      </c>
      <c r="B61" s="15">
        <v>1545</v>
      </c>
      <c r="C61" s="13"/>
      <c r="D61" s="2">
        <f>B61*C61</f>
        <v>0</v>
      </c>
    </row>
    <row r="62" spans="1:4" ht="18" customHeight="1" x14ac:dyDescent="0.3">
      <c r="A62" s="14" t="s">
        <v>228</v>
      </c>
      <c r="D62" s="2" t="s">
        <v>4</v>
      </c>
    </row>
    <row r="63" spans="1:4" ht="18" customHeight="1" x14ac:dyDescent="0.3">
      <c r="A63" s="12" t="s">
        <v>3</v>
      </c>
      <c r="B63" s="4">
        <v>8</v>
      </c>
      <c r="C63" s="23"/>
      <c r="D63" s="2">
        <f>B63*C63</f>
        <v>0</v>
      </c>
    </row>
    <row r="64" spans="1:4" ht="18" customHeight="1" x14ac:dyDescent="0.3">
      <c r="A64" s="12" t="s">
        <v>15</v>
      </c>
      <c r="B64" s="4">
        <v>1</v>
      </c>
      <c r="C64" s="24"/>
      <c r="D64" s="2">
        <f t="shared" ref="D64" si="2">B64*C64</f>
        <v>0</v>
      </c>
    </row>
    <row r="65" spans="1:4" ht="18" customHeight="1" x14ac:dyDescent="0.3">
      <c r="A65" s="12"/>
    </row>
    <row r="66" spans="1:4" ht="18" customHeight="1" x14ac:dyDescent="0.3">
      <c r="A66" s="7" t="s">
        <v>2</v>
      </c>
      <c r="B66" s="50">
        <f>SUM(D60:D64)</f>
        <v>0</v>
      </c>
      <c r="C66" s="50"/>
      <c r="D66" s="50"/>
    </row>
    <row r="67" spans="1:4" ht="18" customHeight="1" x14ac:dyDescent="0.3">
      <c r="A67" s="6"/>
      <c r="B67" s="2"/>
      <c r="C67" s="2"/>
    </row>
    <row r="68" spans="1:4" ht="18" customHeight="1" x14ac:dyDescent="0.3">
      <c r="A68" s="11" t="s">
        <v>23</v>
      </c>
      <c r="B68" s="4">
        <v>1545</v>
      </c>
      <c r="C68" s="10"/>
      <c r="D68" s="25">
        <f>((B68*C68)/14)*4</f>
        <v>0</v>
      </c>
    </row>
    <row r="69" spans="1:4" ht="18" customHeight="1" x14ac:dyDescent="0.3">
      <c r="A69" s="9" t="s">
        <v>24</v>
      </c>
      <c r="C69" s="8"/>
      <c r="D69" s="25"/>
    </row>
    <row r="70" spans="1:4" ht="18" customHeight="1" x14ac:dyDescent="0.3">
      <c r="A70" s="7" t="s">
        <v>1</v>
      </c>
      <c r="B70" s="50">
        <f>SUM(D68:D68)</f>
        <v>0</v>
      </c>
      <c r="C70" s="50"/>
      <c r="D70" s="50"/>
    </row>
    <row r="71" spans="1:4" ht="18" customHeight="1" x14ac:dyDescent="0.3">
      <c r="A71" s="6"/>
      <c r="B71" s="2"/>
      <c r="C71" s="2"/>
    </row>
    <row r="72" spans="1:4" ht="18" customHeight="1" x14ac:dyDescent="0.3">
      <c r="A72" s="7" t="s">
        <v>0</v>
      </c>
      <c r="B72" s="50">
        <f>B66+B70</f>
        <v>0</v>
      </c>
      <c r="C72" s="50"/>
      <c r="D72" s="50"/>
    </row>
    <row r="73" spans="1:4" ht="18" customHeight="1" x14ac:dyDescent="0.3">
      <c r="A73" s="6"/>
      <c r="B73" s="5"/>
      <c r="C73" s="2"/>
      <c r="D73" s="1"/>
    </row>
    <row r="74" spans="1:4" ht="18" customHeight="1" x14ac:dyDescent="0.3">
      <c r="A74" s="22" t="s">
        <v>10</v>
      </c>
      <c r="B74" s="21" t="s">
        <v>9</v>
      </c>
      <c r="C74" s="20" t="s">
        <v>8</v>
      </c>
      <c r="D74" s="19" t="s">
        <v>7</v>
      </c>
    </row>
    <row r="75" spans="1:4" ht="18" customHeight="1" x14ac:dyDescent="0.3">
      <c r="A75" s="18" t="s">
        <v>29</v>
      </c>
      <c r="B75" s="15" t="s">
        <v>11</v>
      </c>
    </row>
    <row r="76" spans="1:4" ht="38.25" customHeight="1" x14ac:dyDescent="0.3">
      <c r="A76" s="17" t="s">
        <v>229</v>
      </c>
      <c r="B76" s="4">
        <v>1744</v>
      </c>
    </row>
    <row r="78" spans="1:4" ht="18" customHeight="1" x14ac:dyDescent="0.3">
      <c r="A78" s="16" t="s">
        <v>6</v>
      </c>
      <c r="B78" s="4">
        <v>1</v>
      </c>
      <c r="C78" s="13"/>
      <c r="D78" s="2">
        <f>B78*C78</f>
        <v>0</v>
      </c>
    </row>
    <row r="79" spans="1:4" ht="18" customHeight="1" x14ac:dyDescent="0.3">
      <c r="A79" s="12" t="s">
        <v>5</v>
      </c>
      <c r="B79" s="15">
        <v>1701</v>
      </c>
      <c r="C79" s="13"/>
      <c r="D79" s="2">
        <f>B79*C79</f>
        <v>0</v>
      </c>
    </row>
    <row r="80" spans="1:4" ht="18" customHeight="1" x14ac:dyDescent="0.3">
      <c r="A80" s="14" t="s">
        <v>226</v>
      </c>
      <c r="D80" s="2" t="s">
        <v>4</v>
      </c>
    </row>
    <row r="81" spans="1:4" ht="18" customHeight="1" x14ac:dyDescent="0.3">
      <c r="A81" s="12" t="s">
        <v>3</v>
      </c>
      <c r="B81" s="4">
        <v>8</v>
      </c>
      <c r="C81" s="23"/>
      <c r="D81" s="2">
        <f>B81*C81</f>
        <v>0</v>
      </c>
    </row>
    <row r="82" spans="1:4" ht="18" customHeight="1" x14ac:dyDescent="0.3">
      <c r="A82" s="12" t="s">
        <v>15</v>
      </c>
      <c r="B82" s="4">
        <v>2</v>
      </c>
      <c r="C82" s="24"/>
      <c r="D82" s="2">
        <f t="shared" ref="D82" si="3">B82*C82</f>
        <v>0</v>
      </c>
    </row>
    <row r="83" spans="1:4" ht="18" customHeight="1" x14ac:dyDescent="0.3">
      <c r="A83" s="12"/>
    </row>
    <row r="84" spans="1:4" ht="18" customHeight="1" x14ac:dyDescent="0.3">
      <c r="A84" s="7" t="s">
        <v>2</v>
      </c>
      <c r="B84" s="50">
        <f>SUM(D78:D82)</f>
        <v>0</v>
      </c>
      <c r="C84" s="50"/>
      <c r="D84" s="50"/>
    </row>
    <row r="85" spans="1:4" ht="18" customHeight="1" x14ac:dyDescent="0.3">
      <c r="A85" s="6"/>
      <c r="B85" s="2"/>
      <c r="C85" s="2"/>
    </row>
    <row r="86" spans="1:4" ht="18" customHeight="1" x14ac:dyDescent="0.3">
      <c r="A86" s="11" t="s">
        <v>23</v>
      </c>
      <c r="B86" s="4">
        <v>1744</v>
      </c>
      <c r="C86" s="10"/>
      <c r="D86" s="25">
        <f>((B86*C86)/14)*4</f>
        <v>0</v>
      </c>
    </row>
    <row r="87" spans="1:4" ht="18" customHeight="1" x14ac:dyDescent="0.3">
      <c r="A87" s="9" t="s">
        <v>24</v>
      </c>
      <c r="C87" s="8"/>
      <c r="D87" s="25"/>
    </row>
    <row r="88" spans="1:4" ht="18" customHeight="1" x14ac:dyDescent="0.3">
      <c r="A88" s="7" t="s">
        <v>1</v>
      </c>
      <c r="B88" s="50">
        <f>SUM(D86:D86)</f>
        <v>0</v>
      </c>
      <c r="C88" s="50"/>
      <c r="D88" s="50"/>
    </row>
    <row r="89" spans="1:4" ht="18" customHeight="1" x14ac:dyDescent="0.3">
      <c r="A89" s="6"/>
      <c r="B89" s="2"/>
      <c r="C89" s="2"/>
    </row>
    <row r="90" spans="1:4" ht="18" customHeight="1" x14ac:dyDescent="0.3">
      <c r="A90" s="7" t="s">
        <v>0</v>
      </c>
      <c r="B90" s="50">
        <f>B84+B88</f>
        <v>0</v>
      </c>
      <c r="C90" s="50"/>
      <c r="D90" s="50"/>
    </row>
    <row r="91" spans="1:4" ht="18" customHeight="1" x14ac:dyDescent="0.3">
      <c r="A91" s="6"/>
      <c r="B91" s="5"/>
      <c r="C91" s="2"/>
      <c r="D91" s="1"/>
    </row>
    <row r="92" spans="1:4" ht="18" customHeight="1" x14ac:dyDescent="0.3">
      <c r="A92" s="22" t="s">
        <v>10</v>
      </c>
      <c r="B92" s="21" t="s">
        <v>9</v>
      </c>
      <c r="C92" s="20" t="s">
        <v>8</v>
      </c>
      <c r="D92" s="19" t="s">
        <v>7</v>
      </c>
    </row>
    <row r="93" spans="1:4" ht="18" customHeight="1" x14ac:dyDescent="0.3">
      <c r="A93" s="18" t="s">
        <v>30</v>
      </c>
      <c r="B93" s="15" t="s">
        <v>11</v>
      </c>
    </row>
    <row r="94" spans="1:4" ht="38.25" customHeight="1" x14ac:dyDescent="0.3">
      <c r="A94" s="17" t="s">
        <v>230</v>
      </c>
      <c r="B94" s="4">
        <v>6720</v>
      </c>
    </row>
    <row r="96" spans="1:4" ht="18" customHeight="1" x14ac:dyDescent="0.3">
      <c r="A96" s="16" t="s">
        <v>6</v>
      </c>
      <c r="B96" s="4">
        <v>1</v>
      </c>
      <c r="C96" s="13"/>
      <c r="D96" s="2">
        <f>B96*C96</f>
        <v>0</v>
      </c>
    </row>
    <row r="97" spans="1:4" ht="18" customHeight="1" x14ac:dyDescent="0.3">
      <c r="A97" s="12" t="s">
        <v>5</v>
      </c>
      <c r="B97" s="15">
        <v>6538</v>
      </c>
      <c r="C97" s="13"/>
      <c r="D97" s="2">
        <f>B97*C97</f>
        <v>0</v>
      </c>
    </row>
    <row r="98" spans="1:4" ht="18" customHeight="1" x14ac:dyDescent="0.3">
      <c r="A98" s="14" t="s">
        <v>231</v>
      </c>
      <c r="D98" s="2" t="s">
        <v>4</v>
      </c>
    </row>
    <row r="99" spans="1:4" ht="18" customHeight="1" x14ac:dyDescent="0.3">
      <c r="A99" s="12" t="s">
        <v>3</v>
      </c>
      <c r="B99" s="4">
        <v>24</v>
      </c>
      <c r="C99" s="23"/>
      <c r="D99" s="2">
        <f>B99*C99</f>
        <v>0</v>
      </c>
    </row>
    <row r="100" spans="1:4" ht="18" customHeight="1" x14ac:dyDescent="0.3">
      <c r="A100" s="12"/>
    </row>
    <row r="101" spans="1:4" ht="18" customHeight="1" x14ac:dyDescent="0.3">
      <c r="A101" s="7" t="s">
        <v>2</v>
      </c>
      <c r="B101" s="50">
        <f>SUM(D96:D99)</f>
        <v>0</v>
      </c>
      <c r="C101" s="50"/>
      <c r="D101" s="50"/>
    </row>
    <row r="102" spans="1:4" ht="18" customHeight="1" x14ac:dyDescent="0.3">
      <c r="A102" s="6"/>
      <c r="B102" s="2"/>
      <c r="C102" s="2"/>
    </row>
    <row r="103" spans="1:4" ht="18" customHeight="1" x14ac:dyDescent="0.3">
      <c r="A103" s="11" t="s">
        <v>23</v>
      </c>
      <c r="B103" s="38">
        <v>6720</v>
      </c>
      <c r="C103" s="10"/>
      <c r="D103" s="25">
        <f>((B103*C103)/14)*4</f>
        <v>0</v>
      </c>
    </row>
    <row r="104" spans="1:4" ht="18" customHeight="1" x14ac:dyDescent="0.3">
      <c r="A104" s="9" t="s">
        <v>24</v>
      </c>
      <c r="C104" s="8"/>
      <c r="D104" s="25"/>
    </row>
    <row r="105" spans="1:4" ht="18" customHeight="1" x14ac:dyDescent="0.3">
      <c r="A105" s="7" t="s">
        <v>1</v>
      </c>
      <c r="B105" s="50">
        <f>SUM(D103:D103)</f>
        <v>0</v>
      </c>
      <c r="C105" s="50"/>
      <c r="D105" s="50"/>
    </row>
    <row r="106" spans="1:4" ht="18" customHeight="1" x14ac:dyDescent="0.3">
      <c r="A106" s="6"/>
      <c r="B106" s="2"/>
      <c r="C106" s="2"/>
    </row>
    <row r="107" spans="1:4" ht="18" customHeight="1" x14ac:dyDescent="0.3">
      <c r="A107" s="7" t="s">
        <v>0</v>
      </c>
      <c r="B107" s="50">
        <f>B101+B105</f>
        <v>0</v>
      </c>
      <c r="C107" s="50"/>
      <c r="D107" s="50"/>
    </row>
    <row r="108" spans="1:4" ht="18" customHeight="1" x14ac:dyDescent="0.3">
      <c r="A108" s="6"/>
      <c r="B108" s="5"/>
      <c r="C108" s="2"/>
      <c r="D108" s="1"/>
    </row>
    <row r="109" spans="1:4" ht="18" customHeight="1" x14ac:dyDescent="0.3">
      <c r="A109" s="22" t="s">
        <v>10</v>
      </c>
      <c r="B109" s="21" t="s">
        <v>9</v>
      </c>
      <c r="C109" s="20" t="s">
        <v>8</v>
      </c>
      <c r="D109" s="19" t="s">
        <v>7</v>
      </c>
    </row>
    <row r="110" spans="1:4" ht="18" customHeight="1" x14ac:dyDescent="0.3">
      <c r="A110" s="18" t="s">
        <v>31</v>
      </c>
      <c r="B110" s="15" t="s">
        <v>11</v>
      </c>
    </row>
    <row r="111" spans="1:4" ht="38.25" customHeight="1" x14ac:dyDescent="0.3">
      <c r="A111" s="17" t="s">
        <v>232</v>
      </c>
      <c r="B111" s="4">
        <v>2400</v>
      </c>
    </row>
    <row r="113" spans="1:4" ht="18" customHeight="1" x14ac:dyDescent="0.3">
      <c r="A113" s="16" t="s">
        <v>6</v>
      </c>
      <c r="B113" s="4">
        <v>1</v>
      </c>
      <c r="C113" s="13"/>
      <c r="D113" s="2">
        <f>B113*C113</f>
        <v>0</v>
      </c>
    </row>
    <row r="114" spans="1:4" ht="18" customHeight="1" x14ac:dyDescent="0.3">
      <c r="A114" s="12" t="s">
        <v>5</v>
      </c>
      <c r="B114" s="15">
        <v>2376</v>
      </c>
      <c r="C114" s="13"/>
      <c r="D114" s="2">
        <f>B114*C114</f>
        <v>0</v>
      </c>
    </row>
    <row r="115" spans="1:4" ht="18" customHeight="1" x14ac:dyDescent="0.3">
      <c r="A115" s="14" t="s">
        <v>233</v>
      </c>
      <c r="D115" s="2" t="s">
        <v>4</v>
      </c>
    </row>
    <row r="116" spans="1:4" ht="18" customHeight="1" x14ac:dyDescent="0.3">
      <c r="A116" s="12" t="s">
        <v>3</v>
      </c>
      <c r="B116" s="4">
        <v>16</v>
      </c>
      <c r="C116" s="23"/>
      <c r="D116" s="2">
        <f>B116*C116</f>
        <v>0</v>
      </c>
    </row>
    <row r="117" spans="1:4" ht="18" customHeight="1" x14ac:dyDescent="0.3">
      <c r="A117" s="12"/>
    </row>
    <row r="118" spans="1:4" ht="18" customHeight="1" x14ac:dyDescent="0.3">
      <c r="A118" s="7" t="s">
        <v>2</v>
      </c>
      <c r="B118" s="50">
        <f>SUM(D113:D116)</f>
        <v>0</v>
      </c>
      <c r="C118" s="50"/>
      <c r="D118" s="50"/>
    </row>
    <row r="119" spans="1:4" ht="18" customHeight="1" x14ac:dyDescent="0.3">
      <c r="A119" s="6"/>
      <c r="B119" s="2"/>
      <c r="C119" s="2"/>
    </row>
    <row r="120" spans="1:4" ht="18" customHeight="1" x14ac:dyDescent="0.3">
      <c r="A120" s="11" t="s">
        <v>23</v>
      </c>
      <c r="B120" s="4">
        <v>2400</v>
      </c>
      <c r="C120" s="10"/>
      <c r="D120" s="25">
        <f>((B120*C120)/14)*4</f>
        <v>0</v>
      </c>
    </row>
    <row r="121" spans="1:4" ht="18" customHeight="1" x14ac:dyDescent="0.3">
      <c r="A121" s="9" t="s">
        <v>24</v>
      </c>
      <c r="C121" s="8"/>
      <c r="D121" s="25"/>
    </row>
    <row r="122" spans="1:4" ht="18" customHeight="1" x14ac:dyDescent="0.3">
      <c r="A122" s="7" t="s">
        <v>1</v>
      </c>
      <c r="B122" s="50">
        <f>SUM(D120:D120)</f>
        <v>0</v>
      </c>
      <c r="C122" s="50"/>
      <c r="D122" s="50"/>
    </row>
    <row r="123" spans="1:4" ht="18" customHeight="1" x14ac:dyDescent="0.3">
      <c r="A123" s="6"/>
      <c r="B123" s="2"/>
      <c r="C123" s="2"/>
    </row>
    <row r="124" spans="1:4" ht="18" customHeight="1" x14ac:dyDescent="0.3">
      <c r="A124" s="7" t="s">
        <v>0</v>
      </c>
      <c r="B124" s="50">
        <f>B118+B122</f>
        <v>0</v>
      </c>
      <c r="C124" s="50"/>
      <c r="D124" s="50"/>
    </row>
    <row r="125" spans="1:4" ht="18" customHeight="1" x14ac:dyDescent="0.3">
      <c r="A125" s="6"/>
      <c r="B125" s="5"/>
      <c r="C125" s="2"/>
      <c r="D125" s="1"/>
    </row>
    <row r="126" spans="1:4" ht="18" customHeight="1" x14ac:dyDescent="0.3">
      <c r="A126" s="22" t="s">
        <v>10</v>
      </c>
      <c r="B126" s="21" t="s">
        <v>9</v>
      </c>
      <c r="C126" s="20" t="s">
        <v>8</v>
      </c>
      <c r="D126" s="19" t="s">
        <v>7</v>
      </c>
    </row>
    <row r="127" spans="1:4" ht="18" customHeight="1" x14ac:dyDescent="0.3">
      <c r="A127" s="18" t="s">
        <v>32</v>
      </c>
      <c r="B127" s="15" t="s">
        <v>11</v>
      </c>
    </row>
    <row r="128" spans="1:4" ht="38.25" customHeight="1" x14ac:dyDescent="0.3">
      <c r="A128" s="17" t="s">
        <v>436</v>
      </c>
      <c r="B128" s="4">
        <v>1920</v>
      </c>
    </row>
    <row r="130" spans="1:4" ht="18" customHeight="1" x14ac:dyDescent="0.3">
      <c r="A130" s="16" t="s">
        <v>6</v>
      </c>
      <c r="B130" s="4">
        <v>1</v>
      </c>
      <c r="C130" s="13"/>
      <c r="D130" s="2">
        <f>B130*C130</f>
        <v>0</v>
      </c>
    </row>
    <row r="131" spans="1:4" ht="18" customHeight="1" x14ac:dyDescent="0.3">
      <c r="A131" s="12" t="s">
        <v>5</v>
      </c>
      <c r="B131" s="15">
        <v>1920</v>
      </c>
      <c r="C131" s="13"/>
      <c r="D131" s="2">
        <f>B131*C131</f>
        <v>0</v>
      </c>
    </row>
    <row r="132" spans="1:4" ht="18" customHeight="1" x14ac:dyDescent="0.3">
      <c r="A132" s="14" t="s">
        <v>226</v>
      </c>
      <c r="D132" s="2" t="s">
        <v>4</v>
      </c>
    </row>
    <row r="133" spans="1:4" ht="18" customHeight="1" x14ac:dyDescent="0.3">
      <c r="A133" s="12" t="s">
        <v>3</v>
      </c>
      <c r="B133" s="4">
        <v>16</v>
      </c>
      <c r="C133" s="23"/>
      <c r="D133" s="2">
        <f>B133*C133</f>
        <v>0</v>
      </c>
    </row>
    <row r="134" spans="1:4" ht="18" customHeight="1" x14ac:dyDescent="0.3">
      <c r="A134" s="12"/>
    </row>
    <row r="135" spans="1:4" ht="18" customHeight="1" x14ac:dyDescent="0.3">
      <c r="A135" s="7" t="s">
        <v>2</v>
      </c>
      <c r="B135" s="50">
        <f>SUM(D130:D133)</f>
        <v>0</v>
      </c>
      <c r="C135" s="50"/>
      <c r="D135" s="50"/>
    </row>
    <row r="136" spans="1:4" ht="18" customHeight="1" x14ac:dyDescent="0.3">
      <c r="A136" s="6"/>
      <c r="B136" s="2"/>
      <c r="C136" s="2"/>
    </row>
    <row r="137" spans="1:4" ht="18" customHeight="1" x14ac:dyDescent="0.3">
      <c r="A137" s="11" t="s">
        <v>23</v>
      </c>
      <c r="B137" s="4">
        <v>1920</v>
      </c>
      <c r="C137" s="10"/>
      <c r="D137" s="25">
        <f>((B137*C137)/14)*4</f>
        <v>0</v>
      </c>
    </row>
    <row r="138" spans="1:4" ht="18" customHeight="1" x14ac:dyDescent="0.3">
      <c r="A138" s="9" t="s">
        <v>24</v>
      </c>
      <c r="C138" s="8"/>
      <c r="D138" s="25"/>
    </row>
    <row r="139" spans="1:4" ht="18" customHeight="1" x14ac:dyDescent="0.3">
      <c r="A139" s="7" t="s">
        <v>1</v>
      </c>
      <c r="B139" s="50">
        <f>SUM(D137:D137)</f>
        <v>0</v>
      </c>
      <c r="C139" s="50"/>
      <c r="D139" s="50"/>
    </row>
    <row r="140" spans="1:4" ht="18" customHeight="1" x14ac:dyDescent="0.3">
      <c r="A140" s="6"/>
      <c r="B140" s="2"/>
      <c r="C140" s="2"/>
    </row>
    <row r="141" spans="1:4" ht="18" customHeight="1" x14ac:dyDescent="0.3">
      <c r="A141" s="7" t="s">
        <v>0</v>
      </c>
      <c r="B141" s="50">
        <f>B135+B139</f>
        <v>0</v>
      </c>
      <c r="C141" s="50"/>
      <c r="D141" s="50"/>
    </row>
    <row r="142" spans="1:4" ht="18" customHeight="1" x14ac:dyDescent="0.3">
      <c r="A142" s="6"/>
      <c r="B142" s="5"/>
      <c r="C142" s="2"/>
      <c r="D142" s="1"/>
    </row>
    <row r="143" spans="1:4" ht="18" customHeight="1" x14ac:dyDescent="0.3">
      <c r="A143" s="22" t="s">
        <v>10</v>
      </c>
      <c r="B143" s="21" t="s">
        <v>9</v>
      </c>
      <c r="C143" s="20" t="s">
        <v>8</v>
      </c>
      <c r="D143" s="19" t="s">
        <v>7</v>
      </c>
    </row>
    <row r="144" spans="1:4" ht="18" customHeight="1" x14ac:dyDescent="0.3">
      <c r="A144" s="18" t="s">
        <v>33</v>
      </c>
      <c r="B144" s="15" t="s">
        <v>11</v>
      </c>
    </row>
    <row r="145" spans="1:4" ht="38.25" customHeight="1" x14ac:dyDescent="0.3">
      <c r="A145" s="17" t="s">
        <v>234</v>
      </c>
      <c r="B145" s="4">
        <v>2250</v>
      </c>
    </row>
    <row r="147" spans="1:4" ht="18" customHeight="1" x14ac:dyDescent="0.3">
      <c r="A147" s="16" t="s">
        <v>6</v>
      </c>
      <c r="B147" s="4">
        <v>1</v>
      </c>
      <c r="C147" s="13"/>
      <c r="D147" s="2">
        <f>B147*C147</f>
        <v>0</v>
      </c>
    </row>
    <row r="148" spans="1:4" ht="18" customHeight="1" x14ac:dyDescent="0.3">
      <c r="A148" s="12" t="s">
        <v>5</v>
      </c>
      <c r="B148" s="15">
        <v>2250</v>
      </c>
      <c r="C148" s="13"/>
      <c r="D148" s="2">
        <f>B148*C148</f>
        <v>0</v>
      </c>
    </row>
    <row r="149" spans="1:4" ht="18" customHeight="1" x14ac:dyDescent="0.3">
      <c r="A149" s="14" t="s">
        <v>235</v>
      </c>
      <c r="D149" s="2" t="s">
        <v>4</v>
      </c>
    </row>
    <row r="150" spans="1:4" ht="18" customHeight="1" x14ac:dyDescent="0.3">
      <c r="A150" s="12" t="s">
        <v>12</v>
      </c>
      <c r="B150" s="4">
        <v>30</v>
      </c>
      <c r="C150" s="24"/>
      <c r="D150" s="2">
        <f>B150*C150</f>
        <v>0</v>
      </c>
    </row>
    <row r="151" spans="1:4" ht="18" customHeight="1" x14ac:dyDescent="0.3">
      <c r="A151" s="12" t="s">
        <v>3</v>
      </c>
      <c r="B151" s="4">
        <v>16</v>
      </c>
      <c r="C151" s="23"/>
      <c r="D151" s="2">
        <f>B151*C151</f>
        <v>0</v>
      </c>
    </row>
    <row r="152" spans="1:4" ht="18" customHeight="1" x14ac:dyDescent="0.3">
      <c r="A152" s="12"/>
    </row>
    <row r="153" spans="1:4" ht="18" customHeight="1" x14ac:dyDescent="0.3">
      <c r="A153" s="7" t="s">
        <v>2</v>
      </c>
      <c r="B153" s="50">
        <f>SUM(D147:D151)</f>
        <v>0</v>
      </c>
      <c r="C153" s="50"/>
      <c r="D153" s="50"/>
    </row>
    <row r="154" spans="1:4" ht="18" customHeight="1" x14ac:dyDescent="0.3">
      <c r="A154" s="6"/>
      <c r="B154" s="2"/>
      <c r="C154" s="2"/>
    </row>
    <row r="155" spans="1:4" ht="18" customHeight="1" x14ac:dyDescent="0.3">
      <c r="A155" s="11" t="s">
        <v>23</v>
      </c>
      <c r="B155" s="4">
        <v>2250</v>
      </c>
      <c r="C155" s="10"/>
      <c r="D155" s="25">
        <f>((B155*C155)/14)*4</f>
        <v>0</v>
      </c>
    </row>
    <row r="156" spans="1:4" ht="18" customHeight="1" x14ac:dyDescent="0.3">
      <c r="A156" s="9" t="s">
        <v>24</v>
      </c>
      <c r="C156" s="8"/>
      <c r="D156" s="25"/>
    </row>
    <row r="157" spans="1:4" ht="18" customHeight="1" x14ac:dyDescent="0.3">
      <c r="A157" s="7" t="s">
        <v>1</v>
      </c>
      <c r="B157" s="50">
        <f>SUM(D155:D155)</f>
        <v>0</v>
      </c>
      <c r="C157" s="50"/>
      <c r="D157" s="50"/>
    </row>
    <row r="158" spans="1:4" ht="18" customHeight="1" x14ac:dyDescent="0.3">
      <c r="A158" s="6"/>
      <c r="B158" s="2"/>
      <c r="C158" s="2"/>
    </row>
    <row r="159" spans="1:4" ht="18" customHeight="1" x14ac:dyDescent="0.3">
      <c r="A159" s="7" t="s">
        <v>0</v>
      </c>
      <c r="B159" s="50">
        <f>B153+B157</f>
        <v>0</v>
      </c>
      <c r="C159" s="50"/>
      <c r="D159" s="50"/>
    </row>
    <row r="160" spans="1:4" ht="18" customHeight="1" x14ac:dyDescent="0.3">
      <c r="A160" s="6"/>
      <c r="B160" s="5"/>
      <c r="C160" s="2"/>
      <c r="D160" s="1"/>
    </row>
    <row r="161" spans="1:4" ht="18" customHeight="1" x14ac:dyDescent="0.3">
      <c r="A161" s="22" t="s">
        <v>10</v>
      </c>
      <c r="B161" s="21" t="s">
        <v>9</v>
      </c>
      <c r="C161" s="20" t="s">
        <v>8</v>
      </c>
      <c r="D161" s="19" t="s">
        <v>7</v>
      </c>
    </row>
    <row r="162" spans="1:4" ht="18" customHeight="1" x14ac:dyDescent="0.3">
      <c r="A162" s="18" t="s">
        <v>34</v>
      </c>
      <c r="B162" s="15" t="s">
        <v>11</v>
      </c>
    </row>
    <row r="163" spans="1:4" ht="38.25" customHeight="1" x14ac:dyDescent="0.3">
      <c r="A163" s="17" t="s">
        <v>236</v>
      </c>
      <c r="B163" s="4">
        <v>1080</v>
      </c>
    </row>
    <row r="165" spans="1:4" ht="18" customHeight="1" x14ac:dyDescent="0.3">
      <c r="A165" s="16" t="s">
        <v>6</v>
      </c>
      <c r="B165" s="4">
        <v>1</v>
      </c>
      <c r="C165" s="13"/>
      <c r="D165" s="2">
        <f>B165*C165</f>
        <v>0</v>
      </c>
    </row>
    <row r="166" spans="1:4" ht="18" customHeight="1" x14ac:dyDescent="0.3">
      <c r="A166" s="12" t="s">
        <v>5</v>
      </c>
      <c r="B166" s="15">
        <v>1080</v>
      </c>
      <c r="C166" s="13"/>
      <c r="D166" s="2">
        <f>B166*C166</f>
        <v>0</v>
      </c>
    </row>
    <row r="167" spans="1:4" ht="18" customHeight="1" x14ac:dyDescent="0.3">
      <c r="A167" s="14" t="s">
        <v>237</v>
      </c>
      <c r="D167" s="2" t="s">
        <v>4</v>
      </c>
    </row>
    <row r="168" spans="1:4" ht="18" customHeight="1" x14ac:dyDescent="0.3">
      <c r="A168" s="12" t="s">
        <v>3</v>
      </c>
      <c r="B168" s="4">
        <v>8</v>
      </c>
      <c r="C168" s="23"/>
      <c r="D168" s="2">
        <f>B168*C168</f>
        <v>0</v>
      </c>
    </row>
    <row r="169" spans="1:4" ht="18" customHeight="1" x14ac:dyDescent="0.3">
      <c r="A169" s="12"/>
    </row>
    <row r="170" spans="1:4" ht="18" customHeight="1" x14ac:dyDescent="0.3">
      <c r="A170" s="7" t="s">
        <v>2</v>
      </c>
      <c r="B170" s="50">
        <f>SUM(D165:D168)</f>
        <v>0</v>
      </c>
      <c r="C170" s="50"/>
      <c r="D170" s="50"/>
    </row>
    <row r="171" spans="1:4" ht="18" customHeight="1" x14ac:dyDescent="0.3">
      <c r="A171" s="6"/>
      <c r="B171" s="2"/>
      <c r="C171" s="2"/>
    </row>
    <row r="172" spans="1:4" ht="18" customHeight="1" x14ac:dyDescent="0.3">
      <c r="A172" s="11" t="s">
        <v>23</v>
      </c>
      <c r="B172" s="4">
        <v>1080</v>
      </c>
      <c r="C172" s="10"/>
      <c r="D172" s="25">
        <f>((B172*C172)/14)*4</f>
        <v>0</v>
      </c>
    </row>
    <row r="173" spans="1:4" ht="18" customHeight="1" x14ac:dyDescent="0.3">
      <c r="A173" s="9" t="s">
        <v>24</v>
      </c>
      <c r="C173" s="8"/>
      <c r="D173" s="25"/>
    </row>
    <row r="174" spans="1:4" ht="18" customHeight="1" x14ac:dyDescent="0.3">
      <c r="A174" s="7" t="s">
        <v>1</v>
      </c>
      <c r="B174" s="50">
        <f>SUM(D172:D172)</f>
        <v>0</v>
      </c>
      <c r="C174" s="50"/>
      <c r="D174" s="50"/>
    </row>
    <row r="175" spans="1:4" ht="18" customHeight="1" x14ac:dyDescent="0.3">
      <c r="A175" s="6"/>
      <c r="B175" s="2"/>
      <c r="C175" s="2"/>
    </row>
    <row r="176" spans="1:4" ht="18" customHeight="1" x14ac:dyDescent="0.3">
      <c r="A176" s="7" t="s">
        <v>0</v>
      </c>
      <c r="B176" s="50">
        <f>B170+B174</f>
        <v>0</v>
      </c>
      <c r="C176" s="50"/>
      <c r="D176" s="50"/>
    </row>
    <row r="177" spans="1:4" ht="18" customHeight="1" x14ac:dyDescent="0.3">
      <c r="A177" s="6"/>
      <c r="B177" s="5"/>
      <c r="C177" s="2"/>
      <c r="D177" s="1"/>
    </row>
    <row r="178" spans="1:4" ht="18" customHeight="1" x14ac:dyDescent="0.3">
      <c r="A178" s="22" t="s">
        <v>10</v>
      </c>
      <c r="B178" s="21" t="s">
        <v>9</v>
      </c>
      <c r="C178" s="20" t="s">
        <v>8</v>
      </c>
      <c r="D178" s="19" t="s">
        <v>7</v>
      </c>
    </row>
    <row r="179" spans="1:4" ht="18" customHeight="1" x14ac:dyDescent="0.3">
      <c r="A179" s="18" t="s">
        <v>35</v>
      </c>
      <c r="B179" s="15" t="s">
        <v>11</v>
      </c>
    </row>
    <row r="180" spans="1:4" ht="38.25" customHeight="1" x14ac:dyDescent="0.3">
      <c r="A180" s="17" t="s">
        <v>238</v>
      </c>
      <c r="B180" s="4">
        <v>12020</v>
      </c>
    </row>
    <row r="182" spans="1:4" ht="18" customHeight="1" x14ac:dyDescent="0.3">
      <c r="A182" s="16" t="s">
        <v>6</v>
      </c>
      <c r="B182" s="4">
        <v>1</v>
      </c>
      <c r="C182" s="13"/>
      <c r="D182" s="2">
        <f>B182*C182</f>
        <v>0</v>
      </c>
    </row>
    <row r="183" spans="1:4" ht="18" customHeight="1" x14ac:dyDescent="0.3">
      <c r="A183" s="12" t="s">
        <v>5</v>
      </c>
      <c r="B183" s="15">
        <v>11863</v>
      </c>
      <c r="C183" s="13"/>
      <c r="D183" s="2">
        <f>B183*C183</f>
        <v>0</v>
      </c>
    </row>
    <row r="184" spans="1:4" ht="18" customHeight="1" x14ac:dyDescent="0.3">
      <c r="A184" s="14" t="s">
        <v>224</v>
      </c>
      <c r="D184" s="2" t="s">
        <v>4</v>
      </c>
    </row>
    <row r="185" spans="1:4" ht="18" customHeight="1" x14ac:dyDescent="0.3">
      <c r="A185" s="12" t="s">
        <v>3</v>
      </c>
      <c r="B185" s="4">
        <v>152</v>
      </c>
      <c r="C185" s="23"/>
      <c r="D185" s="2">
        <f>B185*C185</f>
        <v>0</v>
      </c>
    </row>
    <row r="186" spans="1:4" ht="18" customHeight="1" x14ac:dyDescent="0.3">
      <c r="A186" s="12" t="s">
        <v>15</v>
      </c>
      <c r="B186" s="4">
        <v>13</v>
      </c>
      <c r="C186" s="24"/>
      <c r="D186" s="2">
        <f t="shared" ref="D186" si="4">B186*C186</f>
        <v>0</v>
      </c>
    </row>
    <row r="187" spans="1:4" ht="18" customHeight="1" x14ac:dyDescent="0.3">
      <c r="A187" s="12"/>
    </row>
    <row r="188" spans="1:4" ht="18" customHeight="1" x14ac:dyDescent="0.3">
      <c r="A188" s="7" t="s">
        <v>2</v>
      </c>
      <c r="B188" s="50">
        <f>SUM(D182:D186)</f>
        <v>0</v>
      </c>
      <c r="C188" s="50"/>
      <c r="D188" s="50"/>
    </row>
    <row r="189" spans="1:4" ht="18" customHeight="1" x14ac:dyDescent="0.3">
      <c r="A189" s="6"/>
      <c r="B189" s="2"/>
      <c r="C189" s="2"/>
    </row>
    <row r="190" spans="1:4" ht="18" customHeight="1" x14ac:dyDescent="0.3">
      <c r="A190" s="11" t="s">
        <v>23</v>
      </c>
      <c r="B190" s="4">
        <v>12020</v>
      </c>
      <c r="C190" s="10"/>
      <c r="D190" s="25">
        <f>((B190*C190)/14)*4</f>
        <v>0</v>
      </c>
    </row>
    <row r="191" spans="1:4" ht="18" customHeight="1" x14ac:dyDescent="0.3">
      <c r="A191" s="9" t="s">
        <v>24</v>
      </c>
      <c r="C191" s="8"/>
      <c r="D191" s="25"/>
    </row>
    <row r="192" spans="1:4" ht="18" customHeight="1" x14ac:dyDescent="0.3">
      <c r="A192" s="7" t="s">
        <v>1</v>
      </c>
      <c r="B192" s="50">
        <f>SUM(D190:D190)</f>
        <v>0</v>
      </c>
      <c r="C192" s="50"/>
      <c r="D192" s="50"/>
    </row>
    <row r="193" spans="1:4" ht="18" customHeight="1" x14ac:dyDescent="0.3">
      <c r="A193" s="6"/>
      <c r="B193" s="2"/>
      <c r="C193" s="2"/>
    </row>
    <row r="194" spans="1:4" ht="18" customHeight="1" x14ac:dyDescent="0.3">
      <c r="A194" s="7" t="s">
        <v>0</v>
      </c>
      <c r="B194" s="50">
        <f>B188+B192</f>
        <v>0</v>
      </c>
      <c r="C194" s="50"/>
      <c r="D194" s="50"/>
    </row>
    <row r="195" spans="1:4" ht="18" customHeight="1" x14ac:dyDescent="0.3">
      <c r="A195" s="6"/>
      <c r="B195" s="5"/>
      <c r="C195" s="2"/>
      <c r="D195" s="1"/>
    </row>
    <row r="196" spans="1:4" ht="18" customHeight="1" x14ac:dyDescent="0.3">
      <c r="A196" s="22" t="s">
        <v>10</v>
      </c>
      <c r="B196" s="21" t="s">
        <v>9</v>
      </c>
      <c r="C196" s="20" t="s">
        <v>8</v>
      </c>
      <c r="D196" s="19" t="s">
        <v>7</v>
      </c>
    </row>
    <row r="197" spans="1:4" ht="18" customHeight="1" x14ac:dyDescent="0.3">
      <c r="A197" s="18" t="s">
        <v>36</v>
      </c>
      <c r="B197" s="15" t="s">
        <v>11</v>
      </c>
    </row>
    <row r="198" spans="1:4" ht="38.25" customHeight="1" x14ac:dyDescent="0.3">
      <c r="A198" s="17" t="s">
        <v>239</v>
      </c>
      <c r="B198" s="4">
        <v>1980</v>
      </c>
    </row>
    <row r="200" spans="1:4" ht="18" customHeight="1" x14ac:dyDescent="0.3">
      <c r="A200" s="16" t="s">
        <v>6</v>
      </c>
      <c r="B200" s="4">
        <v>1</v>
      </c>
      <c r="C200" s="13"/>
      <c r="D200" s="2">
        <f>B200*C200</f>
        <v>0</v>
      </c>
    </row>
    <row r="201" spans="1:4" ht="18" customHeight="1" x14ac:dyDescent="0.3">
      <c r="A201" s="12" t="s">
        <v>5</v>
      </c>
      <c r="B201" s="15">
        <v>1980</v>
      </c>
      <c r="C201" s="13"/>
      <c r="D201" s="2">
        <f>B201*C201</f>
        <v>0</v>
      </c>
    </row>
    <row r="202" spans="1:4" ht="18" customHeight="1" x14ac:dyDescent="0.3">
      <c r="A202" s="14" t="s">
        <v>226</v>
      </c>
      <c r="D202" s="2" t="s">
        <v>4</v>
      </c>
    </row>
    <row r="203" spans="1:4" ht="18" customHeight="1" x14ac:dyDescent="0.3">
      <c r="A203" s="12" t="s">
        <v>12</v>
      </c>
      <c r="B203" s="4">
        <v>8</v>
      </c>
      <c r="C203" s="24"/>
      <c r="D203" s="2">
        <f>B203*C203</f>
        <v>0</v>
      </c>
    </row>
    <row r="204" spans="1:4" ht="18" customHeight="1" x14ac:dyDescent="0.3">
      <c r="A204" s="12" t="s">
        <v>3</v>
      </c>
      <c r="B204" s="4">
        <v>8</v>
      </c>
      <c r="C204" s="23"/>
      <c r="D204" s="2">
        <f>B204*C204</f>
        <v>0</v>
      </c>
    </row>
    <row r="205" spans="1:4" ht="18" customHeight="1" x14ac:dyDescent="0.3">
      <c r="A205" s="12" t="s">
        <v>15</v>
      </c>
      <c r="B205" s="4">
        <v>1</v>
      </c>
      <c r="C205" s="24"/>
      <c r="D205" s="2">
        <f t="shared" ref="D205" si="5">B205*C205</f>
        <v>0</v>
      </c>
    </row>
    <row r="206" spans="1:4" ht="18" customHeight="1" x14ac:dyDescent="0.3">
      <c r="A206" s="12"/>
    </row>
    <row r="207" spans="1:4" ht="18" customHeight="1" x14ac:dyDescent="0.3">
      <c r="A207" s="7" t="s">
        <v>2</v>
      </c>
      <c r="B207" s="50">
        <f>SUM(D200:D205)</f>
        <v>0</v>
      </c>
      <c r="C207" s="50"/>
      <c r="D207" s="50"/>
    </row>
    <row r="208" spans="1:4" ht="18" customHeight="1" x14ac:dyDescent="0.3">
      <c r="A208" s="6"/>
      <c r="B208" s="2"/>
      <c r="C208" s="2"/>
    </row>
    <row r="209" spans="1:4" ht="18" customHeight="1" x14ac:dyDescent="0.3">
      <c r="A209" s="11" t="s">
        <v>23</v>
      </c>
      <c r="B209" s="4">
        <v>1980</v>
      </c>
      <c r="C209" s="10"/>
      <c r="D209" s="25">
        <f>((B209*C209)/14)*4</f>
        <v>0</v>
      </c>
    </row>
    <row r="210" spans="1:4" ht="18" customHeight="1" x14ac:dyDescent="0.3">
      <c r="A210" s="9" t="s">
        <v>24</v>
      </c>
      <c r="C210" s="8"/>
      <c r="D210" s="25"/>
    </row>
    <row r="211" spans="1:4" ht="18" customHeight="1" x14ac:dyDescent="0.3">
      <c r="A211" s="7" t="s">
        <v>1</v>
      </c>
      <c r="B211" s="50">
        <f>SUM(D209:D209)</f>
        <v>0</v>
      </c>
      <c r="C211" s="50"/>
      <c r="D211" s="50"/>
    </row>
    <row r="212" spans="1:4" ht="18" customHeight="1" x14ac:dyDescent="0.3">
      <c r="A212" s="6"/>
      <c r="B212" s="2"/>
      <c r="C212" s="2"/>
    </row>
    <row r="213" spans="1:4" ht="18" customHeight="1" x14ac:dyDescent="0.3">
      <c r="A213" s="7" t="s">
        <v>0</v>
      </c>
      <c r="B213" s="50">
        <f>B207+B211</f>
        <v>0</v>
      </c>
      <c r="C213" s="50"/>
      <c r="D213" s="50"/>
    </row>
    <row r="214" spans="1:4" ht="18" customHeight="1" x14ac:dyDescent="0.3">
      <c r="A214" s="6"/>
      <c r="B214" s="5"/>
      <c r="C214" s="2"/>
      <c r="D214" s="1"/>
    </row>
    <row r="215" spans="1:4" ht="18" customHeight="1" x14ac:dyDescent="0.3">
      <c r="A215" s="22" t="s">
        <v>10</v>
      </c>
      <c r="B215" s="21" t="s">
        <v>9</v>
      </c>
      <c r="C215" s="20" t="s">
        <v>8</v>
      </c>
      <c r="D215" s="19" t="s">
        <v>7</v>
      </c>
    </row>
    <row r="216" spans="1:4" ht="18" customHeight="1" x14ac:dyDescent="0.3">
      <c r="A216" s="18" t="s">
        <v>37</v>
      </c>
      <c r="B216" s="15" t="s">
        <v>11</v>
      </c>
    </row>
    <row r="217" spans="1:4" ht="38.25" customHeight="1" x14ac:dyDescent="0.3">
      <c r="A217" s="17" t="s">
        <v>240</v>
      </c>
      <c r="B217" s="4">
        <v>1280</v>
      </c>
    </row>
    <row r="219" spans="1:4" ht="18" customHeight="1" x14ac:dyDescent="0.3">
      <c r="A219" s="16" t="s">
        <v>6</v>
      </c>
      <c r="B219" s="4">
        <v>1</v>
      </c>
      <c r="C219" s="13"/>
      <c r="D219" s="2">
        <f>B219*C219</f>
        <v>0</v>
      </c>
    </row>
    <row r="220" spans="1:4" ht="18" customHeight="1" x14ac:dyDescent="0.3">
      <c r="A220" s="12" t="s">
        <v>5</v>
      </c>
      <c r="B220" s="15">
        <v>1280</v>
      </c>
      <c r="C220" s="13"/>
      <c r="D220" s="2">
        <f>B220*C220</f>
        <v>0</v>
      </c>
    </row>
    <row r="221" spans="1:4" ht="18" customHeight="1" x14ac:dyDescent="0.3">
      <c r="A221" s="14" t="s">
        <v>241</v>
      </c>
      <c r="D221" s="2" t="s">
        <v>4</v>
      </c>
    </row>
    <row r="222" spans="1:4" ht="18" customHeight="1" x14ac:dyDescent="0.3">
      <c r="A222" s="12" t="s">
        <v>3</v>
      </c>
      <c r="B222" s="4">
        <v>8</v>
      </c>
      <c r="C222" s="23"/>
      <c r="D222" s="2">
        <f>B222*C222</f>
        <v>0</v>
      </c>
    </row>
    <row r="223" spans="1:4" ht="18" customHeight="1" x14ac:dyDescent="0.3">
      <c r="A223" s="12" t="s">
        <v>15</v>
      </c>
      <c r="B223" s="4">
        <v>1</v>
      </c>
      <c r="C223" s="24"/>
      <c r="D223" s="2">
        <f t="shared" ref="D223" si="6">B223*C223</f>
        <v>0</v>
      </c>
    </row>
    <row r="224" spans="1:4" ht="18" customHeight="1" x14ac:dyDescent="0.3">
      <c r="A224" s="12"/>
    </row>
    <row r="225" spans="1:4" ht="18" customHeight="1" x14ac:dyDescent="0.3">
      <c r="A225" s="7" t="s">
        <v>2</v>
      </c>
      <c r="B225" s="50">
        <f>SUM(D219:D223)</f>
        <v>0</v>
      </c>
      <c r="C225" s="50"/>
      <c r="D225" s="50"/>
    </row>
    <row r="226" spans="1:4" ht="18" customHeight="1" x14ac:dyDescent="0.3">
      <c r="A226" s="6"/>
      <c r="B226" s="2"/>
      <c r="C226" s="2"/>
    </row>
    <row r="227" spans="1:4" ht="18" customHeight="1" x14ac:dyDescent="0.3">
      <c r="A227" s="11" t="s">
        <v>23</v>
      </c>
      <c r="B227" s="39">
        <v>1280</v>
      </c>
      <c r="C227" s="10"/>
      <c r="D227" s="25">
        <f>((B227*C227)/14)*4</f>
        <v>0</v>
      </c>
    </row>
    <row r="228" spans="1:4" ht="18" customHeight="1" x14ac:dyDescent="0.3">
      <c r="A228" s="9" t="s">
        <v>24</v>
      </c>
      <c r="C228" s="8"/>
      <c r="D228" s="25"/>
    </row>
    <row r="229" spans="1:4" ht="18" customHeight="1" x14ac:dyDescent="0.3">
      <c r="A229" s="7" t="s">
        <v>1</v>
      </c>
      <c r="B229" s="50">
        <f>SUM(D227:D227)</f>
        <v>0</v>
      </c>
      <c r="C229" s="50"/>
      <c r="D229" s="50"/>
    </row>
    <row r="230" spans="1:4" ht="18" customHeight="1" x14ac:dyDescent="0.3">
      <c r="A230" s="6"/>
      <c r="B230" s="2"/>
      <c r="C230" s="2"/>
    </row>
    <row r="231" spans="1:4" ht="18" customHeight="1" x14ac:dyDescent="0.3">
      <c r="A231" s="7" t="s">
        <v>0</v>
      </c>
      <c r="B231" s="50">
        <f>B225+B229</f>
        <v>0</v>
      </c>
      <c r="C231" s="50"/>
      <c r="D231" s="50"/>
    </row>
    <row r="232" spans="1:4" ht="18" customHeight="1" x14ac:dyDescent="0.3">
      <c r="A232" s="6"/>
      <c r="B232" s="5"/>
      <c r="C232" s="2"/>
      <c r="D232" s="1"/>
    </row>
    <row r="233" spans="1:4" ht="18" customHeight="1" x14ac:dyDescent="0.3">
      <c r="A233" s="22" t="s">
        <v>10</v>
      </c>
      <c r="B233" s="21" t="s">
        <v>9</v>
      </c>
      <c r="C233" s="20" t="s">
        <v>8</v>
      </c>
      <c r="D233" s="19" t="s">
        <v>7</v>
      </c>
    </row>
    <row r="234" spans="1:4" ht="18" customHeight="1" x14ac:dyDescent="0.3">
      <c r="A234" s="18" t="s">
        <v>38</v>
      </c>
      <c r="B234" s="15" t="s">
        <v>11</v>
      </c>
    </row>
    <row r="235" spans="1:4" ht="38.25" customHeight="1" x14ac:dyDescent="0.3">
      <c r="A235" s="17" t="s">
        <v>242</v>
      </c>
      <c r="B235" s="4">
        <v>3885</v>
      </c>
    </row>
    <row r="237" spans="1:4" ht="18" customHeight="1" x14ac:dyDescent="0.3">
      <c r="A237" s="16" t="s">
        <v>6</v>
      </c>
      <c r="B237" s="4">
        <v>1</v>
      </c>
      <c r="C237" s="13"/>
      <c r="D237" s="2">
        <f>B237*C237</f>
        <v>0</v>
      </c>
    </row>
    <row r="238" spans="1:4" ht="18" customHeight="1" x14ac:dyDescent="0.3">
      <c r="A238" s="12" t="s">
        <v>5</v>
      </c>
      <c r="B238" s="15">
        <v>3885</v>
      </c>
      <c r="C238" s="13"/>
      <c r="D238" s="2">
        <f>B238*C238</f>
        <v>0</v>
      </c>
    </row>
    <row r="239" spans="1:4" ht="18" customHeight="1" x14ac:dyDescent="0.3">
      <c r="A239" s="14" t="s">
        <v>243</v>
      </c>
      <c r="D239" s="2" t="s">
        <v>4</v>
      </c>
    </row>
    <row r="240" spans="1:4" ht="18" customHeight="1" x14ac:dyDescent="0.3">
      <c r="A240" s="12" t="s">
        <v>12</v>
      </c>
      <c r="B240" s="4">
        <v>25</v>
      </c>
      <c r="C240" s="23"/>
      <c r="D240" s="2">
        <f>B240*C240</f>
        <v>0</v>
      </c>
    </row>
    <row r="241" spans="1:4" ht="18" customHeight="1" x14ac:dyDescent="0.3">
      <c r="A241" s="12" t="s">
        <v>3</v>
      </c>
      <c r="B241" s="4">
        <v>24</v>
      </c>
      <c r="C241" s="23"/>
      <c r="D241" s="2">
        <f>B241*C241</f>
        <v>0</v>
      </c>
    </row>
    <row r="242" spans="1:4" ht="18" customHeight="1" x14ac:dyDescent="0.3">
      <c r="A242" s="12" t="s">
        <v>15</v>
      </c>
      <c r="B242" s="4">
        <v>1</v>
      </c>
      <c r="C242" s="24"/>
      <c r="D242" s="2">
        <f t="shared" ref="D242" si="7">B242*C242</f>
        <v>0</v>
      </c>
    </row>
    <row r="243" spans="1:4" ht="18" customHeight="1" x14ac:dyDescent="0.3">
      <c r="A243" s="12"/>
    </row>
    <row r="244" spans="1:4" ht="18" customHeight="1" x14ac:dyDescent="0.3">
      <c r="A244" s="7" t="s">
        <v>2</v>
      </c>
      <c r="B244" s="50">
        <f>SUM(D237:D242)</f>
        <v>0</v>
      </c>
      <c r="C244" s="50"/>
      <c r="D244" s="50"/>
    </row>
    <row r="245" spans="1:4" ht="18" customHeight="1" x14ac:dyDescent="0.3">
      <c r="A245" s="6"/>
      <c r="B245" s="2"/>
      <c r="C245" s="2"/>
    </row>
    <row r="246" spans="1:4" ht="18" customHeight="1" x14ac:dyDescent="0.3">
      <c r="A246" s="11" t="s">
        <v>23</v>
      </c>
      <c r="B246" s="39">
        <v>3885</v>
      </c>
      <c r="C246" s="10"/>
      <c r="D246" s="25">
        <f>((B246*C246)/14)*4</f>
        <v>0</v>
      </c>
    </row>
    <row r="247" spans="1:4" ht="18" customHeight="1" x14ac:dyDescent="0.3">
      <c r="A247" s="9" t="s">
        <v>24</v>
      </c>
      <c r="C247" s="8"/>
      <c r="D247" s="25"/>
    </row>
    <row r="248" spans="1:4" ht="18" customHeight="1" x14ac:dyDescent="0.3">
      <c r="A248" s="7" t="s">
        <v>1</v>
      </c>
      <c r="B248" s="50">
        <f>SUM(D246:D246)</f>
        <v>0</v>
      </c>
      <c r="C248" s="50"/>
      <c r="D248" s="50"/>
    </row>
    <row r="249" spans="1:4" ht="18" customHeight="1" x14ac:dyDescent="0.3">
      <c r="A249" s="6"/>
      <c r="B249" s="2"/>
      <c r="C249" s="2"/>
    </row>
    <row r="250" spans="1:4" ht="18" customHeight="1" x14ac:dyDescent="0.3">
      <c r="A250" s="7" t="s">
        <v>0</v>
      </c>
      <c r="B250" s="50">
        <f>B244+B248</f>
        <v>0</v>
      </c>
      <c r="C250" s="50"/>
      <c r="D250" s="50"/>
    </row>
    <row r="251" spans="1:4" ht="18" customHeight="1" x14ac:dyDescent="0.3">
      <c r="A251" s="6"/>
      <c r="B251" s="5"/>
      <c r="C251" s="2"/>
      <c r="D251" s="1"/>
    </row>
    <row r="252" spans="1:4" ht="18" customHeight="1" thickBot="1" x14ac:dyDescent="0.35">
      <c r="A252" s="48" t="s">
        <v>17</v>
      </c>
      <c r="B252" s="49"/>
      <c r="C252" s="49"/>
      <c r="D252" s="49"/>
    </row>
    <row r="253" spans="1:4" ht="18" customHeight="1" thickBot="1" x14ac:dyDescent="0.35">
      <c r="A253"/>
      <c r="B253"/>
      <c r="C253"/>
    </row>
    <row r="254" spans="1:4" ht="18" customHeight="1" x14ac:dyDescent="0.3">
      <c r="A254" s="43" t="s">
        <v>22</v>
      </c>
      <c r="B254" s="44"/>
      <c r="C254" s="44"/>
      <c r="D254" s="28" t="s">
        <v>19</v>
      </c>
    </row>
    <row r="255" spans="1:4" ht="20.45" customHeight="1" x14ac:dyDescent="0.3">
      <c r="B255" s="34" t="s">
        <v>25</v>
      </c>
      <c r="C255" s="29"/>
      <c r="D255" s="2">
        <f>B10</f>
        <v>0</v>
      </c>
    </row>
    <row r="256" spans="1:4" ht="20.45" customHeight="1" x14ac:dyDescent="0.3">
      <c r="A256" s="18"/>
      <c r="B256" s="35" t="s">
        <v>26</v>
      </c>
      <c r="C256" s="29"/>
      <c r="D256" s="2">
        <f>B29</f>
        <v>0</v>
      </c>
    </row>
    <row r="257" spans="1:4" ht="20.45" customHeight="1" x14ac:dyDescent="0.3">
      <c r="A257" s="17"/>
      <c r="B257" s="34" t="s">
        <v>27</v>
      </c>
      <c r="C257" s="29"/>
      <c r="D257" s="2">
        <f>B48</f>
        <v>0</v>
      </c>
    </row>
    <row r="258" spans="1:4" ht="20.45" customHeight="1" x14ac:dyDescent="0.3">
      <c r="B258" s="34" t="s">
        <v>28</v>
      </c>
      <c r="C258" s="29"/>
      <c r="D258" s="2">
        <f>B66</f>
        <v>0</v>
      </c>
    </row>
    <row r="259" spans="1:4" ht="20.45" customHeight="1" x14ac:dyDescent="0.3">
      <c r="A259" s="16"/>
      <c r="B259" s="34" t="s">
        <v>29</v>
      </c>
      <c r="C259" s="30"/>
      <c r="D259" s="2">
        <f>B84</f>
        <v>0</v>
      </c>
    </row>
    <row r="260" spans="1:4" ht="20.45" customHeight="1" x14ac:dyDescent="0.3">
      <c r="A260" s="12"/>
      <c r="B260" s="35" t="s">
        <v>30</v>
      </c>
      <c r="C260" s="30"/>
      <c r="D260" s="2">
        <f>B101</f>
        <v>0</v>
      </c>
    </row>
    <row r="261" spans="1:4" ht="20.45" customHeight="1" x14ac:dyDescent="0.3">
      <c r="A261" s="14"/>
      <c r="B261" s="34" t="s">
        <v>31</v>
      </c>
      <c r="C261" s="29"/>
      <c r="D261" s="2">
        <f>B118</f>
        <v>0</v>
      </c>
    </row>
    <row r="262" spans="1:4" ht="20.45" customHeight="1" x14ac:dyDescent="0.3">
      <c r="A262" s="12"/>
      <c r="B262" s="34" t="s">
        <v>32</v>
      </c>
      <c r="C262" s="30"/>
      <c r="D262" s="2">
        <f>B135</f>
        <v>0</v>
      </c>
    </row>
    <row r="263" spans="1:4" ht="20.45" customHeight="1" x14ac:dyDescent="0.3">
      <c r="A263" s="12"/>
      <c r="B263" s="34" t="s">
        <v>33</v>
      </c>
      <c r="C263" s="30"/>
      <c r="D263" s="2">
        <f>B153</f>
        <v>0</v>
      </c>
    </row>
    <row r="264" spans="1:4" ht="20.45" customHeight="1" x14ac:dyDescent="0.3">
      <c r="A264" s="12"/>
      <c r="B264" s="34" t="s">
        <v>34</v>
      </c>
      <c r="C264" s="30"/>
      <c r="D264" s="2">
        <f>B170</f>
        <v>0</v>
      </c>
    </row>
    <row r="265" spans="1:4" ht="20.45" customHeight="1" x14ac:dyDescent="0.3">
      <c r="A265" s="12"/>
      <c r="B265" s="34" t="s">
        <v>35</v>
      </c>
      <c r="C265" s="30"/>
      <c r="D265" s="2">
        <f>B188</f>
        <v>0</v>
      </c>
    </row>
    <row r="266" spans="1:4" ht="20.45" customHeight="1" x14ac:dyDescent="0.3">
      <c r="A266" s="12"/>
      <c r="B266" s="34" t="s">
        <v>36</v>
      </c>
      <c r="C266" s="30"/>
      <c r="D266" s="2">
        <f>B207</f>
        <v>0</v>
      </c>
    </row>
    <row r="267" spans="1:4" ht="20.45" customHeight="1" x14ac:dyDescent="0.3">
      <c r="A267" s="12"/>
      <c r="B267" s="34" t="s">
        <v>37</v>
      </c>
      <c r="C267" s="30"/>
      <c r="D267" s="2">
        <f>B225</f>
        <v>0</v>
      </c>
    </row>
    <row r="268" spans="1:4" ht="20.45" customHeight="1" x14ac:dyDescent="0.3">
      <c r="A268" s="12"/>
      <c r="B268" s="34" t="s">
        <v>38</v>
      </c>
      <c r="C268" s="29"/>
      <c r="D268" s="2">
        <f>B244</f>
        <v>0</v>
      </c>
    </row>
    <row r="269" spans="1:4" ht="18" customHeight="1" x14ac:dyDescent="0.3">
      <c r="A269" s="45"/>
      <c r="B269" s="45"/>
      <c r="C269" s="45"/>
      <c r="D269" s="45"/>
    </row>
    <row r="270" spans="1:4" ht="18" customHeight="1" x14ac:dyDescent="0.3">
      <c r="A270" s="46" t="s">
        <v>18</v>
      </c>
      <c r="B270" s="46"/>
      <c r="C270" s="46"/>
      <c r="D270" s="2">
        <f>SUM(,B244,B225,B207,B188,B170,B153,B135,B118,B101,B84,B66,B48,B29,B10)</f>
        <v>0</v>
      </c>
    </row>
    <row r="271" spans="1:4" ht="7.5" customHeight="1" x14ac:dyDescent="0.3">
      <c r="A271" s="47"/>
      <c r="B271" s="47"/>
      <c r="C271" s="47"/>
      <c r="D271" s="47"/>
    </row>
    <row r="272" spans="1:4" ht="18" customHeight="1" x14ac:dyDescent="0.3">
      <c r="A272" s="46" t="s">
        <v>20</v>
      </c>
      <c r="B272" s="46"/>
      <c r="C272" s="46"/>
      <c r="D272" s="2">
        <f>SUM(B248,B229,B211,B192,B174,B157,B139,B122,B105,B88,B70,B52,B33,B14)</f>
        <v>0</v>
      </c>
    </row>
    <row r="273" spans="1:4" ht="6.75" customHeight="1" x14ac:dyDescent="0.3">
      <c r="A273" s="47"/>
      <c r="B273" s="47"/>
      <c r="C273" s="47"/>
      <c r="D273" s="47"/>
    </row>
    <row r="274" spans="1:4" ht="18" customHeight="1" x14ac:dyDescent="0.3">
      <c r="A274" s="41" t="s">
        <v>21</v>
      </c>
      <c r="B274" s="41"/>
      <c r="C274" s="41"/>
      <c r="D274" s="2">
        <f>SUM(D272,D270)</f>
        <v>0</v>
      </c>
    </row>
    <row r="275" spans="1:4" ht="6.75" customHeight="1" x14ac:dyDescent="0.3">
      <c r="A275" s="42"/>
      <c r="B275" s="42"/>
      <c r="C275" s="42"/>
      <c r="D275" s="42"/>
    </row>
  </sheetData>
  <mergeCells count="51">
    <mergeCell ref="B72:D72"/>
    <mergeCell ref="B10:D10"/>
    <mergeCell ref="B14:D14"/>
    <mergeCell ref="B16:D16"/>
    <mergeCell ref="B29:D29"/>
    <mergeCell ref="B33:D33"/>
    <mergeCell ref="B35:D35"/>
    <mergeCell ref="B48:D48"/>
    <mergeCell ref="B52:D52"/>
    <mergeCell ref="B54:D54"/>
    <mergeCell ref="B66:D66"/>
    <mergeCell ref="B70:D70"/>
    <mergeCell ref="B159:D159"/>
    <mergeCell ref="B84:D84"/>
    <mergeCell ref="B88:D88"/>
    <mergeCell ref="B90:D90"/>
    <mergeCell ref="B101:D101"/>
    <mergeCell ref="B105:D105"/>
    <mergeCell ref="B107:D107"/>
    <mergeCell ref="B118:D118"/>
    <mergeCell ref="B122:D122"/>
    <mergeCell ref="B124:D124"/>
    <mergeCell ref="B153:D153"/>
    <mergeCell ref="B157:D157"/>
    <mergeCell ref="B231:D231"/>
    <mergeCell ref="B170:D170"/>
    <mergeCell ref="B174:D174"/>
    <mergeCell ref="B176:D176"/>
    <mergeCell ref="B188:D188"/>
    <mergeCell ref="B192:D192"/>
    <mergeCell ref="B194:D194"/>
    <mergeCell ref="B207:D207"/>
    <mergeCell ref="B211:D211"/>
    <mergeCell ref="B213:D213"/>
    <mergeCell ref="B225:D225"/>
    <mergeCell ref="B229:D229"/>
    <mergeCell ref="A252:D252"/>
    <mergeCell ref="B244:D244"/>
    <mergeCell ref="B248:D248"/>
    <mergeCell ref="B250:D250"/>
    <mergeCell ref="B135:D135"/>
    <mergeCell ref="B139:D139"/>
    <mergeCell ref="B141:D141"/>
    <mergeCell ref="A274:C274"/>
    <mergeCell ref="A275:D275"/>
    <mergeCell ref="A254:C254"/>
    <mergeCell ref="A269:D269"/>
    <mergeCell ref="A270:C270"/>
    <mergeCell ref="A271:D271"/>
    <mergeCell ref="A272:C272"/>
    <mergeCell ref="A273:D273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Spring 2024
 &amp;P of &amp;N</oddFooter>
  </headerFooter>
  <rowBreaks count="7" manualBreakCount="7">
    <brk id="36" max="3" man="1"/>
    <brk id="73" max="3" man="1"/>
    <brk id="108" max="3" man="1"/>
    <brk id="160" max="3" man="1"/>
    <brk id="195" max="3" man="1"/>
    <brk id="232" max="3" man="1"/>
    <brk id="26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C8B47-0B38-4181-8CB1-C4F36DF89F5C}">
  <dimension ref="A1:D403"/>
  <sheetViews>
    <sheetView view="pageBreakPreview" topLeftCell="A374" zoomScale="80" zoomScaleNormal="100" zoomScaleSheetLayoutView="80" workbookViewId="0">
      <selection activeCell="E374" sqref="E374"/>
    </sheetView>
  </sheetViews>
  <sheetFormatPr defaultColWidth="39.85546875" defaultRowHeight="18" customHeight="1" x14ac:dyDescent="0.3"/>
  <cols>
    <col min="1" max="1" width="53.7109375" style="1" customWidth="1"/>
    <col min="2" max="2" width="13.7109375" style="4" customWidth="1"/>
    <col min="3" max="3" width="18.5703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22" t="s">
        <v>10</v>
      </c>
      <c r="B1" s="21" t="s">
        <v>9</v>
      </c>
      <c r="C1" s="20" t="s">
        <v>8</v>
      </c>
      <c r="D1" s="33" t="s">
        <v>7</v>
      </c>
    </row>
    <row r="2" spans="1:4" ht="18" customHeight="1" x14ac:dyDescent="0.3">
      <c r="A2" s="18" t="s">
        <v>39</v>
      </c>
      <c r="B2" s="15" t="s">
        <v>11</v>
      </c>
    </row>
    <row r="3" spans="1:4" ht="57.75" customHeight="1" x14ac:dyDescent="0.3">
      <c r="A3" s="17" t="s">
        <v>244</v>
      </c>
      <c r="B3" s="4">
        <v>1512</v>
      </c>
    </row>
    <row r="5" spans="1:4" ht="18" customHeight="1" x14ac:dyDescent="0.3">
      <c r="A5" s="16" t="s">
        <v>6</v>
      </c>
      <c r="B5" s="4">
        <v>1</v>
      </c>
      <c r="C5" s="13"/>
      <c r="D5" s="2">
        <f>B5*C5</f>
        <v>0</v>
      </c>
    </row>
    <row r="6" spans="1:4" ht="18" customHeight="1" x14ac:dyDescent="0.3">
      <c r="A6" s="12" t="s">
        <v>5</v>
      </c>
      <c r="B6" s="15">
        <v>1512</v>
      </c>
      <c r="C6" s="13"/>
      <c r="D6" s="2">
        <f>B6*C6</f>
        <v>0</v>
      </c>
    </row>
    <row r="7" spans="1:4" ht="18" customHeight="1" x14ac:dyDescent="0.3">
      <c r="A7" s="14" t="s">
        <v>245</v>
      </c>
      <c r="D7" s="2" t="s">
        <v>4</v>
      </c>
    </row>
    <row r="8" spans="1:4" ht="18" customHeight="1" x14ac:dyDescent="0.3">
      <c r="A8" s="12" t="s">
        <v>12</v>
      </c>
      <c r="B8" s="4">
        <v>14</v>
      </c>
      <c r="C8" s="24"/>
      <c r="D8" s="2">
        <f>B8*C8</f>
        <v>0</v>
      </c>
    </row>
    <row r="9" spans="1:4" ht="18" customHeight="1" x14ac:dyDescent="0.3">
      <c r="A9" s="12" t="s">
        <v>3</v>
      </c>
      <c r="B9" s="4">
        <v>4</v>
      </c>
      <c r="C9" s="23"/>
      <c r="D9" s="2">
        <f>B9*C9</f>
        <v>0</v>
      </c>
    </row>
    <row r="10" spans="1:4" ht="18" customHeight="1" x14ac:dyDescent="0.3">
      <c r="A10" s="12" t="s">
        <v>15</v>
      </c>
      <c r="B10" s="4">
        <v>1</v>
      </c>
      <c r="C10" s="24"/>
      <c r="D10" s="2">
        <f t="shared" ref="D10" si="0">B10*C10</f>
        <v>0</v>
      </c>
    </row>
    <row r="11" spans="1:4" ht="18" customHeight="1" x14ac:dyDescent="0.3">
      <c r="A11" s="12"/>
    </row>
    <row r="12" spans="1:4" ht="18" customHeight="1" x14ac:dyDescent="0.3">
      <c r="A12" s="7" t="s">
        <v>2</v>
      </c>
      <c r="B12" s="50">
        <f>SUM(D5:D10)</f>
        <v>0</v>
      </c>
      <c r="C12" s="50"/>
      <c r="D12" s="50"/>
    </row>
    <row r="13" spans="1:4" ht="18" customHeight="1" x14ac:dyDescent="0.3">
      <c r="A13" s="6"/>
      <c r="B13" s="2"/>
      <c r="C13" s="2"/>
    </row>
    <row r="14" spans="1:4" ht="18" customHeight="1" x14ac:dyDescent="0.3">
      <c r="A14" s="11" t="s">
        <v>23</v>
      </c>
      <c r="B14" s="4">
        <v>1512</v>
      </c>
      <c r="C14" s="10"/>
      <c r="D14" s="25">
        <f>((B14*C14)/14)*4</f>
        <v>0</v>
      </c>
    </row>
    <row r="15" spans="1:4" ht="18" customHeight="1" x14ac:dyDescent="0.3">
      <c r="A15" s="9" t="s">
        <v>24</v>
      </c>
      <c r="C15" s="8"/>
      <c r="D15" s="25"/>
    </row>
    <row r="16" spans="1:4" ht="18" customHeight="1" x14ac:dyDescent="0.3">
      <c r="A16" s="7" t="s">
        <v>1</v>
      </c>
      <c r="B16" s="50">
        <f>SUM(D14:D14)</f>
        <v>0</v>
      </c>
      <c r="C16" s="50"/>
      <c r="D16" s="50"/>
    </row>
    <row r="17" spans="1:4" ht="18" customHeight="1" x14ac:dyDescent="0.3">
      <c r="A17" s="6"/>
      <c r="B17" s="2"/>
      <c r="C17" s="2"/>
    </row>
    <row r="18" spans="1:4" ht="18" customHeight="1" x14ac:dyDescent="0.3">
      <c r="A18" s="7" t="s">
        <v>0</v>
      </c>
      <c r="B18" s="50">
        <f>B12+B16</f>
        <v>0</v>
      </c>
      <c r="C18" s="50"/>
      <c r="D18" s="50"/>
    </row>
    <row r="19" spans="1:4" ht="18" customHeight="1" x14ac:dyDescent="0.3">
      <c r="A19" s="6"/>
      <c r="B19" s="5"/>
      <c r="C19" s="2"/>
      <c r="D19" s="1"/>
    </row>
    <row r="20" spans="1:4" ht="18" customHeight="1" x14ac:dyDescent="0.3">
      <c r="A20" s="22" t="s">
        <v>10</v>
      </c>
      <c r="B20" s="21" t="s">
        <v>9</v>
      </c>
      <c r="C20" s="20" t="s">
        <v>8</v>
      </c>
      <c r="D20" s="19" t="s">
        <v>7</v>
      </c>
    </row>
    <row r="21" spans="1:4" ht="18" customHeight="1" x14ac:dyDescent="0.3">
      <c r="A21" s="18" t="s">
        <v>40</v>
      </c>
      <c r="B21" s="15" t="s">
        <v>11</v>
      </c>
    </row>
    <row r="22" spans="1:4" ht="38.25" customHeight="1" x14ac:dyDescent="0.3">
      <c r="A22" s="17" t="s">
        <v>246</v>
      </c>
      <c r="B22" s="4">
        <v>804</v>
      </c>
    </row>
    <row r="24" spans="1:4" ht="18" customHeight="1" x14ac:dyDescent="0.3">
      <c r="A24" s="16" t="s">
        <v>6</v>
      </c>
      <c r="B24" s="4">
        <v>1</v>
      </c>
      <c r="C24" s="13"/>
      <c r="D24" s="2">
        <f>B24*C24</f>
        <v>0</v>
      </c>
    </row>
    <row r="25" spans="1:4" ht="18" customHeight="1" x14ac:dyDescent="0.3">
      <c r="A25" s="12" t="s">
        <v>5</v>
      </c>
      <c r="B25" s="15">
        <v>804</v>
      </c>
      <c r="C25" s="13"/>
      <c r="D25" s="2">
        <f>B25*C25</f>
        <v>0</v>
      </c>
    </row>
    <row r="26" spans="1:4" ht="18" customHeight="1" x14ac:dyDescent="0.3">
      <c r="A26" s="14" t="s">
        <v>247</v>
      </c>
      <c r="D26" s="2" t="s">
        <v>4</v>
      </c>
    </row>
    <row r="27" spans="1:4" ht="18" customHeight="1" x14ac:dyDescent="0.3">
      <c r="A27" s="12" t="s">
        <v>12</v>
      </c>
      <c r="B27" s="4">
        <v>14</v>
      </c>
      <c r="C27" s="24"/>
      <c r="D27" s="2">
        <f>B27*C27</f>
        <v>0</v>
      </c>
    </row>
    <row r="28" spans="1:4" ht="18" customHeight="1" x14ac:dyDescent="0.3">
      <c r="A28" s="12" t="s">
        <v>3</v>
      </c>
      <c r="B28" s="4">
        <v>8</v>
      </c>
      <c r="C28" s="23"/>
      <c r="D28" s="2">
        <f>B28*C28</f>
        <v>0</v>
      </c>
    </row>
    <row r="29" spans="1:4" ht="18" customHeight="1" x14ac:dyDescent="0.3">
      <c r="A29" s="12"/>
    </row>
    <row r="30" spans="1:4" ht="18" customHeight="1" x14ac:dyDescent="0.3">
      <c r="A30" s="7" t="s">
        <v>2</v>
      </c>
      <c r="B30" s="50">
        <f>SUM(D24:D28)</f>
        <v>0</v>
      </c>
      <c r="C30" s="50"/>
      <c r="D30" s="50"/>
    </row>
    <row r="31" spans="1:4" ht="18" customHeight="1" x14ac:dyDescent="0.3">
      <c r="A31" s="6"/>
      <c r="B31" s="2"/>
      <c r="C31" s="2"/>
    </row>
    <row r="32" spans="1:4" ht="18" customHeight="1" x14ac:dyDescent="0.3">
      <c r="A32" s="11" t="s">
        <v>23</v>
      </c>
      <c r="B32" s="4">
        <v>804</v>
      </c>
      <c r="C32" s="10"/>
      <c r="D32" s="25">
        <f>((B32*C32)/14)*4</f>
        <v>0</v>
      </c>
    </row>
    <row r="33" spans="1:4" ht="18" customHeight="1" x14ac:dyDescent="0.3">
      <c r="A33" s="9" t="s">
        <v>24</v>
      </c>
      <c r="C33" s="8"/>
      <c r="D33" s="25"/>
    </row>
    <row r="34" spans="1:4" ht="18" customHeight="1" x14ac:dyDescent="0.3">
      <c r="A34" s="7" t="s">
        <v>1</v>
      </c>
      <c r="B34" s="50">
        <f>SUM(D32:D32)</f>
        <v>0</v>
      </c>
      <c r="C34" s="50"/>
      <c r="D34" s="50"/>
    </row>
    <row r="35" spans="1:4" ht="18" customHeight="1" x14ac:dyDescent="0.3">
      <c r="A35" s="6"/>
      <c r="B35" s="2"/>
      <c r="C35" s="2"/>
    </row>
    <row r="36" spans="1:4" ht="18" customHeight="1" x14ac:dyDescent="0.3">
      <c r="A36" s="7" t="s">
        <v>0</v>
      </c>
      <c r="B36" s="50">
        <f>B30+B34</f>
        <v>0</v>
      </c>
      <c r="C36" s="50"/>
      <c r="D36" s="50"/>
    </row>
    <row r="37" spans="1:4" ht="18" customHeight="1" x14ac:dyDescent="0.3">
      <c r="A37" s="6"/>
      <c r="B37" s="5"/>
      <c r="C37" s="2"/>
      <c r="D37" s="1"/>
    </row>
    <row r="38" spans="1:4" ht="18" customHeight="1" x14ac:dyDescent="0.3">
      <c r="A38" s="22" t="s">
        <v>10</v>
      </c>
      <c r="B38" s="21" t="s">
        <v>9</v>
      </c>
      <c r="C38" s="20" t="s">
        <v>8</v>
      </c>
      <c r="D38" s="19" t="s">
        <v>7</v>
      </c>
    </row>
    <row r="39" spans="1:4" ht="18" customHeight="1" x14ac:dyDescent="0.3">
      <c r="A39" s="18" t="s">
        <v>41</v>
      </c>
      <c r="B39" s="15" t="s">
        <v>11</v>
      </c>
    </row>
    <row r="40" spans="1:4" ht="38.25" customHeight="1" x14ac:dyDescent="0.3">
      <c r="A40" s="17" t="s">
        <v>248</v>
      </c>
      <c r="B40" s="4">
        <v>721</v>
      </c>
    </row>
    <row r="42" spans="1:4" ht="18" customHeight="1" x14ac:dyDescent="0.3">
      <c r="A42" s="16" t="s">
        <v>6</v>
      </c>
      <c r="B42" s="4">
        <v>1</v>
      </c>
      <c r="C42" s="13"/>
      <c r="D42" s="2">
        <f>B42*C42</f>
        <v>0</v>
      </c>
    </row>
    <row r="43" spans="1:4" ht="18" customHeight="1" x14ac:dyDescent="0.3">
      <c r="A43" s="12" t="s">
        <v>5</v>
      </c>
      <c r="B43" s="15">
        <v>721</v>
      </c>
      <c r="C43" s="13"/>
      <c r="D43" s="2">
        <f>B43*C43</f>
        <v>0</v>
      </c>
    </row>
    <row r="44" spans="1:4" ht="18" customHeight="1" x14ac:dyDescent="0.3">
      <c r="A44" s="14" t="s">
        <v>249</v>
      </c>
      <c r="D44" s="2" t="s">
        <v>4</v>
      </c>
    </row>
    <row r="45" spans="1:4" ht="18" customHeight="1" x14ac:dyDescent="0.3">
      <c r="A45" s="12" t="s">
        <v>3</v>
      </c>
      <c r="B45" s="4">
        <v>8</v>
      </c>
      <c r="C45" s="23"/>
      <c r="D45" s="2">
        <f>B45*C45</f>
        <v>0</v>
      </c>
    </row>
    <row r="46" spans="1:4" ht="18" customHeight="1" x14ac:dyDescent="0.3">
      <c r="A46" s="12"/>
    </row>
    <row r="47" spans="1:4" ht="18" customHeight="1" x14ac:dyDescent="0.3">
      <c r="A47" s="7" t="s">
        <v>2</v>
      </c>
      <c r="B47" s="50">
        <f>SUM(D42:D45)</f>
        <v>0</v>
      </c>
      <c r="C47" s="50"/>
      <c r="D47" s="50"/>
    </row>
    <row r="48" spans="1:4" ht="18" customHeight="1" x14ac:dyDescent="0.3">
      <c r="A48" s="6"/>
      <c r="B48" s="2"/>
      <c r="C48" s="2"/>
    </row>
    <row r="49" spans="1:4" ht="18" customHeight="1" x14ac:dyDescent="0.3">
      <c r="A49" s="11" t="s">
        <v>23</v>
      </c>
      <c r="B49" s="4">
        <v>721</v>
      </c>
      <c r="C49" s="10"/>
      <c r="D49" s="25">
        <f>((B49*C49)/14)*4</f>
        <v>0</v>
      </c>
    </row>
    <row r="50" spans="1:4" ht="18" customHeight="1" x14ac:dyDescent="0.3">
      <c r="A50" s="9" t="s">
        <v>24</v>
      </c>
      <c r="C50" s="8"/>
      <c r="D50" s="25"/>
    </row>
    <row r="51" spans="1:4" ht="18" customHeight="1" x14ac:dyDescent="0.3">
      <c r="A51" s="7" t="s">
        <v>1</v>
      </c>
      <c r="B51" s="50">
        <f>SUM(D49:D49)</f>
        <v>0</v>
      </c>
      <c r="C51" s="50"/>
      <c r="D51" s="50"/>
    </row>
    <row r="52" spans="1:4" ht="18" customHeight="1" x14ac:dyDescent="0.3">
      <c r="A52" s="6"/>
      <c r="B52" s="2"/>
      <c r="C52" s="2"/>
    </row>
    <row r="53" spans="1:4" ht="18" customHeight="1" x14ac:dyDescent="0.3">
      <c r="A53" s="7" t="s">
        <v>0</v>
      </c>
      <c r="B53" s="50">
        <f>B47+B51</f>
        <v>0</v>
      </c>
      <c r="C53" s="50"/>
      <c r="D53" s="50"/>
    </row>
    <row r="54" spans="1:4" ht="18" customHeight="1" x14ac:dyDescent="0.3">
      <c r="A54" s="6"/>
      <c r="B54" s="5"/>
      <c r="C54" s="2"/>
      <c r="D54" s="1"/>
    </row>
    <row r="55" spans="1:4" ht="18" customHeight="1" x14ac:dyDescent="0.3">
      <c r="A55" s="22" t="s">
        <v>10</v>
      </c>
      <c r="B55" s="21" t="s">
        <v>9</v>
      </c>
      <c r="C55" s="20" t="s">
        <v>8</v>
      </c>
      <c r="D55" s="19" t="s">
        <v>7</v>
      </c>
    </row>
    <row r="56" spans="1:4" ht="18" customHeight="1" x14ac:dyDescent="0.3">
      <c r="A56" s="18" t="s">
        <v>42</v>
      </c>
      <c r="B56" s="15" t="s">
        <v>11</v>
      </c>
    </row>
    <row r="57" spans="1:4" ht="38.25" customHeight="1" x14ac:dyDescent="0.3">
      <c r="A57" s="17" t="s">
        <v>250</v>
      </c>
      <c r="B57" s="4">
        <v>1228</v>
      </c>
    </row>
    <row r="59" spans="1:4" ht="18" customHeight="1" x14ac:dyDescent="0.3">
      <c r="A59" s="16" t="s">
        <v>6</v>
      </c>
      <c r="B59" s="4">
        <v>1</v>
      </c>
      <c r="C59" s="13"/>
      <c r="D59" s="2">
        <f>B59*C59</f>
        <v>0</v>
      </c>
    </row>
    <row r="60" spans="1:4" ht="18" customHeight="1" x14ac:dyDescent="0.3">
      <c r="A60" s="12" t="s">
        <v>5</v>
      </c>
      <c r="B60" s="15">
        <v>1228</v>
      </c>
      <c r="C60" s="13"/>
      <c r="D60" s="2">
        <f>B60*C60</f>
        <v>0</v>
      </c>
    </row>
    <row r="61" spans="1:4" ht="18" customHeight="1" x14ac:dyDescent="0.3">
      <c r="A61" s="14" t="s">
        <v>245</v>
      </c>
      <c r="D61" s="2" t="s">
        <v>4</v>
      </c>
    </row>
    <row r="62" spans="1:4" ht="18" customHeight="1" x14ac:dyDescent="0.3">
      <c r="A62" s="12" t="s">
        <v>12</v>
      </c>
      <c r="B62" s="4">
        <v>15</v>
      </c>
      <c r="C62" s="24"/>
      <c r="D62" s="2">
        <f>B62*C62</f>
        <v>0</v>
      </c>
    </row>
    <row r="63" spans="1:4" ht="18" customHeight="1" x14ac:dyDescent="0.3">
      <c r="A63" s="12" t="s">
        <v>3</v>
      </c>
      <c r="B63" s="4">
        <v>8</v>
      </c>
      <c r="C63" s="23"/>
      <c r="D63" s="2">
        <f>B63*C63</f>
        <v>0</v>
      </c>
    </row>
    <row r="64" spans="1:4" ht="18" customHeight="1" x14ac:dyDescent="0.3">
      <c r="A64" s="12"/>
    </row>
    <row r="65" spans="1:4" ht="18" customHeight="1" x14ac:dyDescent="0.3">
      <c r="A65" s="7" t="s">
        <v>2</v>
      </c>
      <c r="B65" s="50">
        <f>SUM(D59:D63)</f>
        <v>0</v>
      </c>
      <c r="C65" s="50"/>
      <c r="D65" s="50"/>
    </row>
    <row r="66" spans="1:4" ht="18" customHeight="1" x14ac:dyDescent="0.3">
      <c r="A66" s="6"/>
      <c r="B66" s="2"/>
      <c r="C66" s="2"/>
    </row>
    <row r="67" spans="1:4" ht="18" customHeight="1" x14ac:dyDescent="0.3">
      <c r="A67" s="11" t="s">
        <v>23</v>
      </c>
      <c r="B67" s="4">
        <v>1228</v>
      </c>
      <c r="C67" s="10"/>
      <c r="D67" s="25">
        <f>((B67*C67)/14)*4</f>
        <v>0</v>
      </c>
    </row>
    <row r="68" spans="1:4" ht="18" customHeight="1" x14ac:dyDescent="0.3">
      <c r="A68" s="9" t="s">
        <v>24</v>
      </c>
      <c r="C68" s="8"/>
      <c r="D68" s="25"/>
    </row>
    <row r="69" spans="1:4" ht="18" customHeight="1" x14ac:dyDescent="0.3">
      <c r="A69" s="7" t="s">
        <v>1</v>
      </c>
      <c r="B69" s="50">
        <f>SUM(D67:D67)</f>
        <v>0</v>
      </c>
      <c r="C69" s="50"/>
      <c r="D69" s="50"/>
    </row>
    <row r="70" spans="1:4" ht="18" customHeight="1" x14ac:dyDescent="0.3">
      <c r="A70" s="6"/>
      <c r="B70" s="2"/>
      <c r="C70" s="2"/>
    </row>
    <row r="71" spans="1:4" ht="18" customHeight="1" x14ac:dyDescent="0.3">
      <c r="A71" s="7" t="s">
        <v>0</v>
      </c>
      <c r="B71" s="50">
        <f>B65+B69</f>
        <v>0</v>
      </c>
      <c r="C71" s="50"/>
      <c r="D71" s="50"/>
    </row>
    <row r="72" spans="1:4" ht="18" customHeight="1" x14ac:dyDescent="0.3">
      <c r="A72" s="6"/>
      <c r="B72" s="5"/>
      <c r="C72" s="2"/>
      <c r="D72" s="1"/>
    </row>
    <row r="73" spans="1:4" ht="18" customHeight="1" x14ac:dyDescent="0.3">
      <c r="A73" s="22" t="s">
        <v>10</v>
      </c>
      <c r="B73" s="21" t="s">
        <v>9</v>
      </c>
      <c r="C73" s="20" t="s">
        <v>8</v>
      </c>
      <c r="D73" s="19" t="s">
        <v>7</v>
      </c>
    </row>
    <row r="74" spans="1:4" ht="18" customHeight="1" x14ac:dyDescent="0.3">
      <c r="A74" s="18" t="s">
        <v>43</v>
      </c>
      <c r="B74" s="15" t="s">
        <v>11</v>
      </c>
    </row>
    <row r="75" spans="1:4" ht="38.25" customHeight="1" x14ac:dyDescent="0.3">
      <c r="A75" s="17" t="s">
        <v>251</v>
      </c>
      <c r="B75" s="4">
        <v>927</v>
      </c>
    </row>
    <row r="77" spans="1:4" ht="18" customHeight="1" x14ac:dyDescent="0.3">
      <c r="A77" s="16" t="s">
        <v>6</v>
      </c>
      <c r="B77" s="4">
        <v>1</v>
      </c>
      <c r="C77" s="13"/>
      <c r="D77" s="2">
        <f>B77*C77</f>
        <v>0</v>
      </c>
    </row>
    <row r="78" spans="1:4" ht="18" customHeight="1" x14ac:dyDescent="0.3">
      <c r="A78" s="12" t="s">
        <v>5</v>
      </c>
      <c r="B78" s="15">
        <v>927</v>
      </c>
      <c r="C78" s="13"/>
      <c r="D78" s="2">
        <f>B78*C78</f>
        <v>0</v>
      </c>
    </row>
    <row r="79" spans="1:4" ht="18" customHeight="1" x14ac:dyDescent="0.3">
      <c r="A79" s="14" t="s">
        <v>249</v>
      </c>
      <c r="D79" s="2" t="s">
        <v>4</v>
      </c>
    </row>
    <row r="80" spans="1:4" ht="18" customHeight="1" x14ac:dyDescent="0.3">
      <c r="A80" s="12" t="s">
        <v>12</v>
      </c>
      <c r="B80" s="4">
        <v>88</v>
      </c>
      <c r="C80" s="24"/>
      <c r="D80" s="2">
        <f>B80*C80</f>
        <v>0</v>
      </c>
    </row>
    <row r="81" spans="1:4" ht="18" customHeight="1" x14ac:dyDescent="0.3">
      <c r="A81" s="12" t="s">
        <v>3</v>
      </c>
      <c r="B81" s="4">
        <v>58</v>
      </c>
      <c r="C81" s="23"/>
      <c r="D81" s="2">
        <f>B81*C81</f>
        <v>0</v>
      </c>
    </row>
    <row r="82" spans="1:4" ht="18" customHeight="1" x14ac:dyDescent="0.3">
      <c r="A82" s="12" t="s">
        <v>15</v>
      </c>
      <c r="B82" s="4">
        <v>2</v>
      </c>
      <c r="C82" s="24"/>
      <c r="D82" s="2">
        <f t="shared" ref="D82" si="1">B82*C82</f>
        <v>0</v>
      </c>
    </row>
    <row r="83" spans="1:4" ht="18" customHeight="1" x14ac:dyDescent="0.3">
      <c r="A83" s="12"/>
    </row>
    <row r="84" spans="1:4" ht="18" customHeight="1" x14ac:dyDescent="0.3">
      <c r="A84" s="7" t="s">
        <v>2</v>
      </c>
      <c r="B84" s="50">
        <f>SUM(D77:D82)</f>
        <v>0</v>
      </c>
      <c r="C84" s="50"/>
      <c r="D84" s="50"/>
    </row>
    <row r="85" spans="1:4" ht="18" customHeight="1" x14ac:dyDescent="0.3">
      <c r="A85" s="6"/>
      <c r="B85" s="2"/>
      <c r="C85" s="2"/>
    </row>
    <row r="86" spans="1:4" ht="18" customHeight="1" x14ac:dyDescent="0.3">
      <c r="A86" s="11" t="s">
        <v>23</v>
      </c>
      <c r="B86" s="15">
        <v>927</v>
      </c>
      <c r="C86" s="10"/>
      <c r="D86" s="25">
        <f>((B86*C86)/14)*4</f>
        <v>0</v>
      </c>
    </row>
    <row r="87" spans="1:4" ht="18" customHeight="1" x14ac:dyDescent="0.3">
      <c r="A87" s="9" t="s">
        <v>24</v>
      </c>
      <c r="C87" s="8"/>
      <c r="D87" s="25"/>
    </row>
    <row r="88" spans="1:4" ht="18" customHeight="1" x14ac:dyDescent="0.3">
      <c r="A88" s="7" t="s">
        <v>1</v>
      </c>
      <c r="B88" s="50">
        <f>SUM(D86:D86)</f>
        <v>0</v>
      </c>
      <c r="C88" s="50"/>
      <c r="D88" s="50"/>
    </row>
    <row r="89" spans="1:4" ht="18" customHeight="1" x14ac:dyDescent="0.3">
      <c r="A89" s="6"/>
      <c r="B89" s="2"/>
      <c r="C89" s="2"/>
    </row>
    <row r="90" spans="1:4" ht="18" customHeight="1" x14ac:dyDescent="0.3">
      <c r="A90" s="7" t="s">
        <v>0</v>
      </c>
      <c r="B90" s="50">
        <f>B84+B88</f>
        <v>0</v>
      </c>
      <c r="C90" s="50"/>
      <c r="D90" s="50"/>
    </row>
    <row r="91" spans="1:4" ht="18" customHeight="1" x14ac:dyDescent="0.3">
      <c r="A91" s="6"/>
      <c r="B91" s="5"/>
      <c r="C91" s="2"/>
      <c r="D91" s="1"/>
    </row>
    <row r="92" spans="1:4" ht="18" customHeight="1" x14ac:dyDescent="0.3">
      <c r="A92" s="22" t="s">
        <v>10</v>
      </c>
      <c r="B92" s="21" t="s">
        <v>9</v>
      </c>
      <c r="C92" s="20" t="s">
        <v>8</v>
      </c>
      <c r="D92" s="19" t="s">
        <v>7</v>
      </c>
    </row>
    <row r="93" spans="1:4" ht="18" customHeight="1" x14ac:dyDescent="0.3">
      <c r="A93" s="18" t="s">
        <v>44</v>
      </c>
      <c r="B93" s="15" t="s">
        <v>11</v>
      </c>
    </row>
    <row r="94" spans="1:4" ht="38.25" customHeight="1" x14ac:dyDescent="0.3">
      <c r="A94" s="17" t="s">
        <v>252</v>
      </c>
      <c r="B94" s="4">
        <v>1803</v>
      </c>
    </row>
    <row r="96" spans="1:4" ht="18" customHeight="1" x14ac:dyDescent="0.3">
      <c r="A96" s="16" t="s">
        <v>6</v>
      </c>
      <c r="B96" s="4">
        <v>1</v>
      </c>
      <c r="C96" s="13"/>
      <c r="D96" s="2">
        <f>B96*C96</f>
        <v>0</v>
      </c>
    </row>
    <row r="97" spans="1:4" ht="18" customHeight="1" x14ac:dyDescent="0.3">
      <c r="A97" s="12" t="s">
        <v>5</v>
      </c>
      <c r="B97" s="15">
        <v>1803</v>
      </c>
      <c r="C97" s="13"/>
      <c r="D97" s="2">
        <f>B97*C97</f>
        <v>0</v>
      </c>
    </row>
    <row r="98" spans="1:4" ht="18" customHeight="1" x14ac:dyDescent="0.3">
      <c r="A98" s="14" t="s">
        <v>226</v>
      </c>
      <c r="D98" s="2" t="s">
        <v>4</v>
      </c>
    </row>
    <row r="99" spans="1:4" ht="18" customHeight="1" x14ac:dyDescent="0.3">
      <c r="A99" s="12" t="s">
        <v>12</v>
      </c>
      <c r="B99" s="4">
        <v>142</v>
      </c>
      <c r="C99" s="24"/>
      <c r="D99" s="2">
        <f>B99*C99</f>
        <v>0</v>
      </c>
    </row>
    <row r="100" spans="1:4" ht="18" customHeight="1" x14ac:dyDescent="0.3">
      <c r="A100" s="12" t="s">
        <v>3</v>
      </c>
      <c r="B100" s="4">
        <v>76</v>
      </c>
      <c r="C100" s="23"/>
      <c r="D100" s="2">
        <f>B100*C100</f>
        <v>0</v>
      </c>
    </row>
    <row r="101" spans="1:4" ht="18" customHeight="1" x14ac:dyDescent="0.3">
      <c r="A101" s="12"/>
    </row>
    <row r="102" spans="1:4" ht="18" customHeight="1" x14ac:dyDescent="0.3">
      <c r="A102" s="7" t="s">
        <v>2</v>
      </c>
      <c r="B102" s="50">
        <f>SUM(D96:D100)</f>
        <v>0</v>
      </c>
      <c r="C102" s="50"/>
      <c r="D102" s="50"/>
    </row>
    <row r="103" spans="1:4" ht="18" customHeight="1" x14ac:dyDescent="0.3">
      <c r="A103" s="6"/>
      <c r="B103" s="2"/>
      <c r="C103" s="2"/>
    </row>
    <row r="104" spans="1:4" ht="18" customHeight="1" x14ac:dyDescent="0.3">
      <c r="A104" s="11" t="s">
        <v>23</v>
      </c>
      <c r="B104" s="4">
        <v>1803</v>
      </c>
      <c r="C104" s="10"/>
      <c r="D104" s="25">
        <f>((B104*C104)/14)*4</f>
        <v>0</v>
      </c>
    </row>
    <row r="105" spans="1:4" ht="18" customHeight="1" x14ac:dyDescent="0.3">
      <c r="A105" s="9" t="s">
        <v>24</v>
      </c>
      <c r="C105" s="8"/>
      <c r="D105" s="25"/>
    </row>
    <row r="106" spans="1:4" ht="18" customHeight="1" x14ac:dyDescent="0.3">
      <c r="A106" s="7" t="s">
        <v>1</v>
      </c>
      <c r="B106" s="50">
        <f>SUM(D104:D104)</f>
        <v>0</v>
      </c>
      <c r="C106" s="50"/>
      <c r="D106" s="50"/>
    </row>
    <row r="107" spans="1:4" ht="18" customHeight="1" x14ac:dyDescent="0.3">
      <c r="A107" s="6"/>
      <c r="B107" s="2"/>
      <c r="C107" s="2"/>
    </row>
    <row r="108" spans="1:4" ht="18" customHeight="1" x14ac:dyDescent="0.3">
      <c r="A108" s="7" t="s">
        <v>0</v>
      </c>
      <c r="B108" s="50">
        <f>B102+B106</f>
        <v>0</v>
      </c>
      <c r="C108" s="50"/>
      <c r="D108" s="50"/>
    </row>
    <row r="109" spans="1:4" ht="18" customHeight="1" x14ac:dyDescent="0.3">
      <c r="A109" s="6"/>
      <c r="B109" s="5"/>
      <c r="C109" s="2"/>
      <c r="D109" s="1"/>
    </row>
    <row r="110" spans="1:4" ht="18" customHeight="1" x14ac:dyDescent="0.3">
      <c r="A110" s="22" t="s">
        <v>10</v>
      </c>
      <c r="B110" s="21" t="s">
        <v>9</v>
      </c>
      <c r="C110" s="20" t="s">
        <v>8</v>
      </c>
      <c r="D110" s="19" t="s">
        <v>7</v>
      </c>
    </row>
    <row r="111" spans="1:4" ht="18" customHeight="1" x14ac:dyDescent="0.3">
      <c r="A111" s="18" t="s">
        <v>45</v>
      </c>
      <c r="B111" s="15" t="s">
        <v>11</v>
      </c>
    </row>
    <row r="112" spans="1:4" ht="38.25" customHeight="1" x14ac:dyDescent="0.3">
      <c r="A112" s="17" t="s">
        <v>253</v>
      </c>
      <c r="B112" s="4">
        <v>1287</v>
      </c>
    </row>
    <row r="114" spans="1:4" ht="18" customHeight="1" x14ac:dyDescent="0.3">
      <c r="A114" s="16" t="s">
        <v>6</v>
      </c>
      <c r="B114" s="4">
        <v>1</v>
      </c>
      <c r="C114" s="13"/>
      <c r="D114" s="2">
        <f>B114*C114</f>
        <v>0</v>
      </c>
    </row>
    <row r="115" spans="1:4" ht="18" customHeight="1" x14ac:dyDescent="0.3">
      <c r="A115" s="12" t="s">
        <v>5</v>
      </c>
      <c r="B115" s="15">
        <v>1287</v>
      </c>
      <c r="C115" s="13"/>
      <c r="D115" s="2">
        <f>B115*C115</f>
        <v>0</v>
      </c>
    </row>
    <row r="116" spans="1:4" ht="18" customHeight="1" x14ac:dyDescent="0.3">
      <c r="A116" s="14" t="s">
        <v>241</v>
      </c>
      <c r="D116" s="2" t="s">
        <v>4</v>
      </c>
    </row>
    <row r="117" spans="1:4" ht="18" customHeight="1" x14ac:dyDescent="0.3">
      <c r="A117" s="12" t="s">
        <v>12</v>
      </c>
      <c r="B117" s="4">
        <v>15</v>
      </c>
      <c r="C117" s="24"/>
      <c r="D117" s="2">
        <f>B117*C117</f>
        <v>0</v>
      </c>
    </row>
    <row r="118" spans="1:4" ht="18" customHeight="1" x14ac:dyDescent="0.3">
      <c r="A118" s="12" t="s">
        <v>3</v>
      </c>
      <c r="B118" s="4">
        <v>8</v>
      </c>
      <c r="C118" s="23"/>
      <c r="D118" s="2">
        <f>B118*C118</f>
        <v>0</v>
      </c>
    </row>
    <row r="119" spans="1:4" ht="18" customHeight="1" x14ac:dyDescent="0.3">
      <c r="A119" s="12"/>
    </row>
    <row r="120" spans="1:4" ht="18" customHeight="1" x14ac:dyDescent="0.3">
      <c r="A120" s="7" t="s">
        <v>2</v>
      </c>
      <c r="B120" s="50">
        <f>SUM(D114:D118)</f>
        <v>0</v>
      </c>
      <c r="C120" s="50"/>
      <c r="D120" s="50"/>
    </row>
    <row r="121" spans="1:4" ht="18" customHeight="1" x14ac:dyDescent="0.3">
      <c r="A121" s="6"/>
      <c r="B121" s="2"/>
      <c r="C121" s="2"/>
    </row>
    <row r="122" spans="1:4" ht="18" customHeight="1" x14ac:dyDescent="0.3">
      <c r="A122" s="11" t="s">
        <v>23</v>
      </c>
      <c r="B122" s="15">
        <v>1287</v>
      </c>
      <c r="C122" s="10"/>
      <c r="D122" s="25">
        <f>((B122*C122)/14)*4</f>
        <v>0</v>
      </c>
    </row>
    <row r="123" spans="1:4" ht="18" customHeight="1" x14ac:dyDescent="0.3">
      <c r="A123" s="9" t="s">
        <v>24</v>
      </c>
      <c r="C123" s="8"/>
      <c r="D123" s="25"/>
    </row>
    <row r="124" spans="1:4" ht="18" customHeight="1" x14ac:dyDescent="0.3">
      <c r="A124" s="7" t="s">
        <v>1</v>
      </c>
      <c r="B124" s="50">
        <f>SUM(D122:D122)</f>
        <v>0</v>
      </c>
      <c r="C124" s="50"/>
      <c r="D124" s="50"/>
    </row>
    <row r="125" spans="1:4" ht="18" customHeight="1" x14ac:dyDescent="0.3">
      <c r="A125" s="6"/>
      <c r="B125" s="2"/>
      <c r="C125" s="2"/>
    </row>
    <row r="126" spans="1:4" ht="18" customHeight="1" x14ac:dyDescent="0.3">
      <c r="A126" s="7" t="s">
        <v>0</v>
      </c>
      <c r="B126" s="50">
        <f>B120+B124</f>
        <v>0</v>
      </c>
      <c r="C126" s="50"/>
      <c r="D126" s="50"/>
    </row>
    <row r="127" spans="1:4" ht="18" customHeight="1" x14ac:dyDescent="0.3">
      <c r="A127" s="6"/>
      <c r="B127" s="5"/>
      <c r="C127" s="2"/>
      <c r="D127" s="1"/>
    </row>
    <row r="128" spans="1:4" ht="18" customHeight="1" x14ac:dyDescent="0.3">
      <c r="A128" s="22" t="s">
        <v>10</v>
      </c>
      <c r="B128" s="21" t="s">
        <v>9</v>
      </c>
      <c r="C128" s="20" t="s">
        <v>8</v>
      </c>
      <c r="D128" s="19" t="s">
        <v>7</v>
      </c>
    </row>
    <row r="129" spans="1:4" ht="18" customHeight="1" x14ac:dyDescent="0.3">
      <c r="A129" s="18" t="s">
        <v>46</v>
      </c>
      <c r="B129" s="15" t="s">
        <v>11</v>
      </c>
    </row>
    <row r="130" spans="1:4" ht="38.25" customHeight="1" x14ac:dyDescent="0.3">
      <c r="A130" s="17" t="s">
        <v>254</v>
      </c>
      <c r="B130" s="4">
        <v>1539</v>
      </c>
    </row>
    <row r="132" spans="1:4" ht="18" customHeight="1" x14ac:dyDescent="0.3">
      <c r="A132" s="16" t="s">
        <v>6</v>
      </c>
      <c r="B132" s="4">
        <v>1</v>
      </c>
      <c r="C132" s="13"/>
      <c r="D132" s="2">
        <f>B132*C132</f>
        <v>0</v>
      </c>
    </row>
    <row r="133" spans="1:4" ht="18" customHeight="1" x14ac:dyDescent="0.3">
      <c r="A133" s="12" t="s">
        <v>5</v>
      </c>
      <c r="B133" s="15">
        <v>1539</v>
      </c>
      <c r="C133" s="13"/>
      <c r="D133" s="2">
        <f>B133*C133</f>
        <v>0</v>
      </c>
    </row>
    <row r="134" spans="1:4" ht="18" customHeight="1" x14ac:dyDescent="0.3">
      <c r="A134" s="14" t="s">
        <v>255</v>
      </c>
      <c r="D134" s="2" t="s">
        <v>4</v>
      </c>
    </row>
    <row r="135" spans="1:4" ht="18" customHeight="1" x14ac:dyDescent="0.3">
      <c r="A135" s="12" t="s">
        <v>12</v>
      </c>
      <c r="B135" s="4">
        <v>27</v>
      </c>
      <c r="C135" s="24"/>
      <c r="D135" s="2">
        <f>B135*C135</f>
        <v>0</v>
      </c>
    </row>
    <row r="136" spans="1:4" ht="18" customHeight="1" x14ac:dyDescent="0.3">
      <c r="A136" s="12" t="s">
        <v>3</v>
      </c>
      <c r="B136" s="4">
        <v>16</v>
      </c>
      <c r="C136" s="23"/>
      <c r="D136" s="2">
        <f>B136*C136</f>
        <v>0</v>
      </c>
    </row>
    <row r="137" spans="1:4" ht="18" customHeight="1" x14ac:dyDescent="0.3">
      <c r="A137" s="12"/>
    </row>
    <row r="138" spans="1:4" ht="18" customHeight="1" x14ac:dyDescent="0.3">
      <c r="A138" s="7" t="s">
        <v>2</v>
      </c>
      <c r="B138" s="50">
        <f>SUM(D132:D136)</f>
        <v>0</v>
      </c>
      <c r="C138" s="50"/>
      <c r="D138" s="50"/>
    </row>
    <row r="139" spans="1:4" ht="18" customHeight="1" x14ac:dyDescent="0.3">
      <c r="A139" s="6"/>
      <c r="B139" s="2"/>
      <c r="C139" s="2"/>
    </row>
    <row r="140" spans="1:4" ht="18" customHeight="1" x14ac:dyDescent="0.3">
      <c r="A140" s="11" t="s">
        <v>23</v>
      </c>
      <c r="B140" s="4">
        <v>1539</v>
      </c>
      <c r="C140" s="10"/>
      <c r="D140" s="25">
        <f>((B140*C140)/14)*4</f>
        <v>0</v>
      </c>
    </row>
    <row r="141" spans="1:4" ht="18" customHeight="1" x14ac:dyDescent="0.3">
      <c r="A141" s="9" t="s">
        <v>24</v>
      </c>
      <c r="C141" s="8"/>
      <c r="D141" s="25"/>
    </row>
    <row r="142" spans="1:4" ht="18" customHeight="1" x14ac:dyDescent="0.3">
      <c r="A142" s="7" t="s">
        <v>1</v>
      </c>
      <c r="B142" s="50">
        <f>SUM(D140:D140)</f>
        <v>0</v>
      </c>
      <c r="C142" s="50"/>
      <c r="D142" s="50"/>
    </row>
    <row r="143" spans="1:4" ht="18" customHeight="1" x14ac:dyDescent="0.3">
      <c r="A143" s="6"/>
      <c r="B143" s="2"/>
      <c r="C143" s="2"/>
    </row>
    <row r="144" spans="1:4" ht="18" customHeight="1" x14ac:dyDescent="0.3">
      <c r="A144" s="7" t="s">
        <v>0</v>
      </c>
      <c r="B144" s="50">
        <f>B138+B142</f>
        <v>0</v>
      </c>
      <c r="C144" s="50"/>
      <c r="D144" s="50"/>
    </row>
    <row r="145" spans="1:4" ht="18" customHeight="1" x14ac:dyDescent="0.3">
      <c r="A145" s="6"/>
      <c r="B145" s="5"/>
      <c r="C145" s="2"/>
      <c r="D145" s="1"/>
    </row>
    <row r="146" spans="1:4" ht="18" customHeight="1" x14ac:dyDescent="0.3">
      <c r="A146" s="22" t="s">
        <v>10</v>
      </c>
      <c r="B146" s="21" t="s">
        <v>9</v>
      </c>
      <c r="C146" s="20" t="s">
        <v>8</v>
      </c>
      <c r="D146" s="19" t="s">
        <v>7</v>
      </c>
    </row>
    <row r="147" spans="1:4" ht="18" customHeight="1" x14ac:dyDescent="0.3">
      <c r="A147" s="18" t="s">
        <v>47</v>
      </c>
      <c r="B147" s="15" t="s">
        <v>11</v>
      </c>
    </row>
    <row r="148" spans="1:4" ht="38.25" customHeight="1" x14ac:dyDescent="0.3">
      <c r="A148" s="17" t="s">
        <v>256</v>
      </c>
      <c r="B148" s="4">
        <v>736</v>
      </c>
    </row>
    <row r="150" spans="1:4" ht="18" customHeight="1" x14ac:dyDescent="0.3">
      <c r="A150" s="16" t="s">
        <v>6</v>
      </c>
      <c r="B150" s="4">
        <v>1</v>
      </c>
      <c r="C150" s="13"/>
      <c r="D150" s="2">
        <f>B150*C150</f>
        <v>0</v>
      </c>
    </row>
    <row r="151" spans="1:4" ht="18" customHeight="1" x14ac:dyDescent="0.3">
      <c r="A151" s="12" t="s">
        <v>5</v>
      </c>
      <c r="B151" s="15">
        <v>736</v>
      </c>
      <c r="C151" s="13"/>
      <c r="D151" s="2">
        <f>B151*C151</f>
        <v>0</v>
      </c>
    </row>
    <row r="152" spans="1:4" ht="18" customHeight="1" x14ac:dyDescent="0.3">
      <c r="A152" s="14" t="s">
        <v>249</v>
      </c>
      <c r="D152" s="2" t="s">
        <v>4</v>
      </c>
    </row>
    <row r="153" spans="1:4" ht="18" customHeight="1" x14ac:dyDescent="0.3">
      <c r="A153" s="12" t="s">
        <v>12</v>
      </c>
      <c r="B153" s="4">
        <v>16</v>
      </c>
      <c r="C153" s="24"/>
      <c r="D153" s="2">
        <f>B153*C153</f>
        <v>0</v>
      </c>
    </row>
    <row r="154" spans="1:4" ht="18" customHeight="1" x14ac:dyDescent="0.3">
      <c r="A154" s="12" t="s">
        <v>3</v>
      </c>
      <c r="B154" s="4">
        <v>8</v>
      </c>
      <c r="C154" s="23"/>
      <c r="D154" s="2">
        <f>B154*C154</f>
        <v>0</v>
      </c>
    </row>
    <row r="155" spans="1:4" ht="18" customHeight="1" x14ac:dyDescent="0.3">
      <c r="A155" s="12"/>
    </row>
    <row r="156" spans="1:4" ht="18" customHeight="1" x14ac:dyDescent="0.3">
      <c r="A156" s="7" t="s">
        <v>2</v>
      </c>
      <c r="B156" s="50">
        <f>SUM(D150:D154)</f>
        <v>0</v>
      </c>
      <c r="C156" s="50"/>
      <c r="D156" s="50"/>
    </row>
    <row r="157" spans="1:4" ht="18" customHeight="1" x14ac:dyDescent="0.3">
      <c r="A157" s="6"/>
      <c r="B157" s="2"/>
      <c r="C157" s="2"/>
    </row>
    <row r="158" spans="1:4" ht="18" customHeight="1" x14ac:dyDescent="0.3">
      <c r="A158" s="11" t="s">
        <v>23</v>
      </c>
      <c r="B158" s="4">
        <v>736</v>
      </c>
      <c r="C158" s="10"/>
      <c r="D158" s="25">
        <f>((B158*C158)/14)*4</f>
        <v>0</v>
      </c>
    </row>
    <row r="159" spans="1:4" ht="18" customHeight="1" x14ac:dyDescent="0.3">
      <c r="A159" s="9" t="s">
        <v>24</v>
      </c>
      <c r="C159" s="8"/>
      <c r="D159" s="25"/>
    </row>
    <row r="160" spans="1:4" ht="18" customHeight="1" x14ac:dyDescent="0.3">
      <c r="A160" s="7" t="s">
        <v>1</v>
      </c>
      <c r="B160" s="50">
        <f>SUM(D158:D158)</f>
        <v>0</v>
      </c>
      <c r="C160" s="50"/>
      <c r="D160" s="50"/>
    </row>
    <row r="161" spans="1:4" ht="18" customHeight="1" x14ac:dyDescent="0.3">
      <c r="A161" s="6"/>
      <c r="B161" s="2"/>
      <c r="C161" s="2"/>
    </row>
    <row r="162" spans="1:4" ht="18" customHeight="1" x14ac:dyDescent="0.3">
      <c r="A162" s="7" t="s">
        <v>0</v>
      </c>
      <c r="B162" s="50">
        <f>B156+B160</f>
        <v>0</v>
      </c>
      <c r="C162" s="50"/>
      <c r="D162" s="50"/>
    </row>
    <row r="163" spans="1:4" ht="18" customHeight="1" x14ac:dyDescent="0.3">
      <c r="A163" s="6"/>
      <c r="B163" s="5"/>
      <c r="C163" s="2"/>
      <c r="D163" s="1"/>
    </row>
    <row r="164" spans="1:4" ht="18" customHeight="1" x14ac:dyDescent="0.3">
      <c r="A164" s="22" t="s">
        <v>10</v>
      </c>
      <c r="B164" s="21" t="s">
        <v>9</v>
      </c>
      <c r="C164" s="20" t="s">
        <v>8</v>
      </c>
      <c r="D164" s="19" t="s">
        <v>7</v>
      </c>
    </row>
    <row r="165" spans="1:4" ht="18" customHeight="1" x14ac:dyDescent="0.3">
      <c r="A165" s="18" t="s">
        <v>48</v>
      </c>
      <c r="B165" s="15" t="s">
        <v>11</v>
      </c>
    </row>
    <row r="166" spans="1:4" ht="38.25" customHeight="1" x14ac:dyDescent="0.3">
      <c r="A166" s="17" t="s">
        <v>257</v>
      </c>
      <c r="B166" s="4">
        <v>700</v>
      </c>
    </row>
    <row r="168" spans="1:4" ht="18" customHeight="1" x14ac:dyDescent="0.3">
      <c r="A168" s="16" t="s">
        <v>6</v>
      </c>
      <c r="B168" s="4">
        <v>1</v>
      </c>
      <c r="C168" s="13"/>
      <c r="D168" s="2">
        <f>B168*C168</f>
        <v>0</v>
      </c>
    </row>
    <row r="169" spans="1:4" ht="18" customHeight="1" x14ac:dyDescent="0.3">
      <c r="A169" s="12" t="s">
        <v>5</v>
      </c>
      <c r="B169" s="15">
        <v>700</v>
      </c>
      <c r="C169" s="13"/>
      <c r="D169" s="2">
        <f>B169*C169</f>
        <v>0</v>
      </c>
    </row>
    <row r="170" spans="1:4" ht="18" customHeight="1" x14ac:dyDescent="0.3">
      <c r="A170" s="14" t="s">
        <v>249</v>
      </c>
      <c r="D170" s="2" t="s">
        <v>4</v>
      </c>
    </row>
    <row r="171" spans="1:4" ht="18" customHeight="1" x14ac:dyDescent="0.3">
      <c r="A171" s="12" t="s">
        <v>12</v>
      </c>
      <c r="B171" s="4">
        <v>16</v>
      </c>
      <c r="C171" s="24"/>
      <c r="D171" s="2">
        <f>B171*C171</f>
        <v>0</v>
      </c>
    </row>
    <row r="172" spans="1:4" ht="18" customHeight="1" x14ac:dyDescent="0.3">
      <c r="A172" s="12" t="s">
        <v>3</v>
      </c>
      <c r="B172" s="4">
        <v>8</v>
      </c>
      <c r="C172" s="23"/>
      <c r="D172" s="2">
        <f>B172*C172</f>
        <v>0</v>
      </c>
    </row>
    <row r="173" spans="1:4" ht="18" customHeight="1" x14ac:dyDescent="0.3">
      <c r="A173" s="12"/>
    </row>
    <row r="174" spans="1:4" ht="18" customHeight="1" x14ac:dyDescent="0.3">
      <c r="A174" s="7" t="s">
        <v>2</v>
      </c>
      <c r="B174" s="50">
        <f>SUM(D168:D172)</f>
        <v>0</v>
      </c>
      <c r="C174" s="50"/>
      <c r="D174" s="50"/>
    </row>
    <row r="175" spans="1:4" ht="18" customHeight="1" x14ac:dyDescent="0.3">
      <c r="A175" s="6"/>
      <c r="B175" s="2"/>
      <c r="C175" s="2"/>
    </row>
    <row r="176" spans="1:4" ht="18" customHeight="1" x14ac:dyDescent="0.3">
      <c r="A176" s="11" t="s">
        <v>23</v>
      </c>
      <c r="B176" s="4">
        <v>700</v>
      </c>
      <c r="C176" s="10"/>
      <c r="D176" s="25">
        <f>((B176*C176)/14)*4</f>
        <v>0</v>
      </c>
    </row>
    <row r="177" spans="1:4" ht="18" customHeight="1" x14ac:dyDescent="0.3">
      <c r="A177" s="9" t="s">
        <v>24</v>
      </c>
      <c r="C177" s="8"/>
      <c r="D177" s="25"/>
    </row>
    <row r="178" spans="1:4" ht="18" customHeight="1" x14ac:dyDescent="0.3">
      <c r="A178" s="7" t="s">
        <v>1</v>
      </c>
      <c r="B178" s="50">
        <f>SUM(D176:D176)</f>
        <v>0</v>
      </c>
      <c r="C178" s="50"/>
      <c r="D178" s="50"/>
    </row>
    <row r="179" spans="1:4" ht="18" customHeight="1" x14ac:dyDescent="0.3">
      <c r="A179" s="6"/>
      <c r="B179" s="2"/>
      <c r="C179" s="2"/>
    </row>
    <row r="180" spans="1:4" ht="18" customHeight="1" x14ac:dyDescent="0.3">
      <c r="A180" s="7" t="s">
        <v>0</v>
      </c>
      <c r="B180" s="50">
        <f>B174+B178</f>
        <v>0</v>
      </c>
      <c r="C180" s="50"/>
      <c r="D180" s="50"/>
    </row>
    <row r="181" spans="1:4" ht="18" customHeight="1" x14ac:dyDescent="0.3">
      <c r="A181" s="6"/>
      <c r="B181" s="5"/>
      <c r="C181" s="2"/>
      <c r="D181" s="1"/>
    </row>
    <row r="182" spans="1:4" ht="18" customHeight="1" x14ac:dyDescent="0.3">
      <c r="A182" s="22" t="s">
        <v>10</v>
      </c>
      <c r="B182" s="21" t="s">
        <v>9</v>
      </c>
      <c r="C182" s="20" t="s">
        <v>8</v>
      </c>
      <c r="D182" s="19" t="s">
        <v>7</v>
      </c>
    </row>
    <row r="183" spans="1:4" ht="18" customHeight="1" x14ac:dyDescent="0.3">
      <c r="A183" s="18" t="s">
        <v>49</v>
      </c>
      <c r="B183" s="15" t="s">
        <v>11</v>
      </c>
    </row>
    <row r="184" spans="1:4" ht="38.25" customHeight="1" x14ac:dyDescent="0.3">
      <c r="A184" s="17" t="s">
        <v>258</v>
      </c>
      <c r="B184" s="4">
        <v>1414</v>
      </c>
    </row>
    <row r="186" spans="1:4" ht="18" customHeight="1" x14ac:dyDescent="0.3">
      <c r="A186" s="16" t="s">
        <v>6</v>
      </c>
      <c r="B186" s="4">
        <v>1</v>
      </c>
      <c r="C186" s="13"/>
      <c r="D186" s="2">
        <f>B186*C186</f>
        <v>0</v>
      </c>
    </row>
    <row r="187" spans="1:4" ht="18" customHeight="1" x14ac:dyDescent="0.3">
      <c r="A187" s="12" t="s">
        <v>5</v>
      </c>
      <c r="B187" s="15">
        <v>1384</v>
      </c>
      <c r="C187" s="13"/>
      <c r="D187" s="2">
        <f>B187*C187</f>
        <v>0</v>
      </c>
    </row>
    <row r="188" spans="1:4" ht="18" customHeight="1" x14ac:dyDescent="0.3">
      <c r="A188" s="14" t="s">
        <v>228</v>
      </c>
      <c r="D188" s="2" t="s">
        <v>4</v>
      </c>
    </row>
    <row r="189" spans="1:4" ht="18" customHeight="1" x14ac:dyDescent="0.3">
      <c r="A189" s="12" t="s">
        <v>3</v>
      </c>
      <c r="B189" s="4">
        <v>8</v>
      </c>
      <c r="C189" s="23"/>
      <c r="D189" s="2">
        <f>B189*C189</f>
        <v>0</v>
      </c>
    </row>
    <row r="190" spans="1:4" ht="18" customHeight="1" x14ac:dyDescent="0.3">
      <c r="A190" s="12"/>
    </row>
    <row r="191" spans="1:4" ht="18" customHeight="1" x14ac:dyDescent="0.3">
      <c r="A191" s="7" t="s">
        <v>2</v>
      </c>
      <c r="B191" s="50">
        <f>SUM(D186:D189)</f>
        <v>0</v>
      </c>
      <c r="C191" s="50"/>
      <c r="D191" s="50"/>
    </row>
    <row r="192" spans="1:4" ht="18" customHeight="1" x14ac:dyDescent="0.3">
      <c r="A192" s="6"/>
      <c r="B192" s="2"/>
      <c r="C192" s="2"/>
    </row>
    <row r="193" spans="1:4" ht="18" customHeight="1" x14ac:dyDescent="0.3">
      <c r="A193" s="11" t="s">
        <v>23</v>
      </c>
      <c r="B193" s="15">
        <v>1384</v>
      </c>
      <c r="C193" s="10"/>
      <c r="D193" s="25">
        <f>((B193*C193)/14)*4</f>
        <v>0</v>
      </c>
    </row>
    <row r="194" spans="1:4" ht="18" customHeight="1" x14ac:dyDescent="0.3">
      <c r="A194" s="9" t="s">
        <v>24</v>
      </c>
      <c r="C194" s="8"/>
      <c r="D194" s="25"/>
    </row>
    <row r="195" spans="1:4" ht="18" customHeight="1" x14ac:dyDescent="0.3">
      <c r="A195" s="7" t="s">
        <v>1</v>
      </c>
      <c r="B195" s="50">
        <f>SUM(D193:D193)</f>
        <v>0</v>
      </c>
      <c r="C195" s="50"/>
      <c r="D195" s="50"/>
    </row>
    <row r="196" spans="1:4" ht="18" customHeight="1" x14ac:dyDescent="0.3">
      <c r="A196" s="6"/>
      <c r="B196" s="2"/>
      <c r="C196" s="2"/>
    </row>
    <row r="197" spans="1:4" ht="18" customHeight="1" x14ac:dyDescent="0.3">
      <c r="A197" s="7" t="s">
        <v>0</v>
      </c>
      <c r="B197" s="50">
        <f>B191+B195</f>
        <v>0</v>
      </c>
      <c r="C197" s="50"/>
      <c r="D197" s="50"/>
    </row>
    <row r="198" spans="1:4" ht="18" customHeight="1" x14ac:dyDescent="0.3">
      <c r="A198" s="6"/>
      <c r="B198" s="5"/>
      <c r="C198" s="2"/>
      <c r="D198" s="1"/>
    </row>
    <row r="199" spans="1:4" ht="18" customHeight="1" x14ac:dyDescent="0.3">
      <c r="A199" s="22" t="s">
        <v>10</v>
      </c>
      <c r="B199" s="21" t="s">
        <v>9</v>
      </c>
      <c r="C199" s="20" t="s">
        <v>8</v>
      </c>
      <c r="D199" s="19" t="s">
        <v>7</v>
      </c>
    </row>
    <row r="200" spans="1:4" ht="18" customHeight="1" x14ac:dyDescent="0.3">
      <c r="A200" s="18" t="s">
        <v>50</v>
      </c>
      <c r="B200" s="15" t="s">
        <v>11</v>
      </c>
    </row>
    <row r="201" spans="1:4" ht="38.25" customHeight="1" x14ac:dyDescent="0.3">
      <c r="A201" s="17" t="s">
        <v>259</v>
      </c>
      <c r="B201" s="4">
        <v>1285</v>
      </c>
    </row>
    <row r="203" spans="1:4" ht="18" customHeight="1" x14ac:dyDescent="0.3">
      <c r="A203" s="16" t="s">
        <v>6</v>
      </c>
      <c r="B203" s="4">
        <v>1</v>
      </c>
      <c r="C203" s="13"/>
      <c r="D203" s="2">
        <f>B203*C203</f>
        <v>0</v>
      </c>
    </row>
    <row r="204" spans="1:4" ht="18" customHeight="1" x14ac:dyDescent="0.3">
      <c r="A204" s="12" t="s">
        <v>5</v>
      </c>
      <c r="B204" s="15">
        <v>1285</v>
      </c>
      <c r="C204" s="13"/>
      <c r="D204" s="2">
        <f>B204*C204</f>
        <v>0</v>
      </c>
    </row>
    <row r="205" spans="1:4" ht="18" customHeight="1" x14ac:dyDescent="0.3">
      <c r="A205" s="14" t="s">
        <v>241</v>
      </c>
      <c r="D205" s="2" t="s">
        <v>4</v>
      </c>
    </row>
    <row r="206" spans="1:4" ht="18" customHeight="1" x14ac:dyDescent="0.3">
      <c r="A206" s="12" t="s">
        <v>3</v>
      </c>
      <c r="B206" s="4">
        <v>8</v>
      </c>
      <c r="C206" s="23"/>
      <c r="D206" s="2">
        <f>B206*C206</f>
        <v>0</v>
      </c>
    </row>
    <row r="207" spans="1:4" ht="18" customHeight="1" x14ac:dyDescent="0.3">
      <c r="A207" s="12"/>
    </row>
    <row r="208" spans="1:4" ht="18" customHeight="1" x14ac:dyDescent="0.3">
      <c r="A208" s="7" t="s">
        <v>2</v>
      </c>
      <c r="B208" s="50">
        <f>SUM(D203:D206)</f>
        <v>0</v>
      </c>
      <c r="C208" s="50"/>
      <c r="D208" s="50"/>
    </row>
    <row r="209" spans="1:4" ht="18" customHeight="1" x14ac:dyDescent="0.3">
      <c r="A209" s="6"/>
      <c r="B209" s="2"/>
      <c r="C209" s="2"/>
    </row>
    <row r="210" spans="1:4" ht="18" customHeight="1" x14ac:dyDescent="0.3">
      <c r="A210" s="11" t="s">
        <v>23</v>
      </c>
      <c r="B210" s="4">
        <v>1285</v>
      </c>
      <c r="C210" s="10"/>
      <c r="D210" s="25">
        <f>((B210*C210)/14)*4</f>
        <v>0</v>
      </c>
    </row>
    <row r="211" spans="1:4" ht="18" customHeight="1" x14ac:dyDescent="0.3">
      <c r="A211" s="9" t="s">
        <v>24</v>
      </c>
      <c r="C211" s="8"/>
      <c r="D211" s="25"/>
    </row>
    <row r="212" spans="1:4" ht="18" customHeight="1" x14ac:dyDescent="0.3">
      <c r="A212" s="7" t="s">
        <v>1</v>
      </c>
      <c r="B212" s="50">
        <f>SUM(D210:D210)</f>
        <v>0</v>
      </c>
      <c r="C212" s="50"/>
      <c r="D212" s="50"/>
    </row>
    <row r="213" spans="1:4" ht="18" customHeight="1" x14ac:dyDescent="0.3">
      <c r="A213" s="6"/>
      <c r="B213" s="2"/>
      <c r="C213" s="2"/>
    </row>
    <row r="214" spans="1:4" ht="18" customHeight="1" x14ac:dyDescent="0.3">
      <c r="A214" s="7" t="s">
        <v>0</v>
      </c>
      <c r="B214" s="50">
        <f>B208+B212</f>
        <v>0</v>
      </c>
      <c r="C214" s="50"/>
      <c r="D214" s="50"/>
    </row>
    <row r="215" spans="1:4" ht="18" customHeight="1" x14ac:dyDescent="0.3">
      <c r="A215" s="6"/>
      <c r="B215" s="5"/>
      <c r="C215" s="2"/>
      <c r="D215" s="1"/>
    </row>
    <row r="216" spans="1:4" ht="18" customHeight="1" x14ac:dyDescent="0.3">
      <c r="A216" s="22" t="s">
        <v>10</v>
      </c>
      <c r="B216" s="21" t="s">
        <v>9</v>
      </c>
      <c r="C216" s="20" t="s">
        <v>8</v>
      </c>
      <c r="D216" s="19" t="s">
        <v>7</v>
      </c>
    </row>
    <row r="217" spans="1:4" ht="18" customHeight="1" x14ac:dyDescent="0.3">
      <c r="A217" s="18" t="s">
        <v>51</v>
      </c>
      <c r="B217" s="15" t="s">
        <v>11</v>
      </c>
    </row>
    <row r="218" spans="1:4" ht="38.25" customHeight="1" x14ac:dyDescent="0.3">
      <c r="A218" s="17" t="s">
        <v>260</v>
      </c>
      <c r="B218" s="4">
        <v>1291</v>
      </c>
    </row>
    <row r="220" spans="1:4" ht="18" customHeight="1" x14ac:dyDescent="0.3">
      <c r="A220" s="16" t="s">
        <v>6</v>
      </c>
      <c r="B220" s="4">
        <v>1</v>
      </c>
      <c r="C220" s="13"/>
      <c r="D220" s="2">
        <f>B220*C220</f>
        <v>0</v>
      </c>
    </row>
    <row r="221" spans="1:4" ht="18" customHeight="1" x14ac:dyDescent="0.3">
      <c r="A221" s="12" t="s">
        <v>5</v>
      </c>
      <c r="B221" s="15">
        <v>1291</v>
      </c>
      <c r="C221" s="13"/>
      <c r="D221" s="2">
        <f>B221*C221</f>
        <v>0</v>
      </c>
    </row>
    <row r="222" spans="1:4" ht="18" customHeight="1" x14ac:dyDescent="0.3">
      <c r="A222" s="14" t="s">
        <v>241</v>
      </c>
      <c r="D222" s="2" t="s">
        <v>4</v>
      </c>
    </row>
    <row r="223" spans="1:4" ht="18" customHeight="1" x14ac:dyDescent="0.3">
      <c r="A223" s="12" t="s">
        <v>3</v>
      </c>
      <c r="B223" s="4">
        <v>8</v>
      </c>
      <c r="C223" s="23"/>
      <c r="D223" s="2">
        <f>B223*C223</f>
        <v>0</v>
      </c>
    </row>
    <row r="224" spans="1:4" ht="18" customHeight="1" x14ac:dyDescent="0.3">
      <c r="A224" s="12"/>
    </row>
    <row r="225" spans="1:4" ht="18" customHeight="1" x14ac:dyDescent="0.3">
      <c r="A225" s="7" t="s">
        <v>2</v>
      </c>
      <c r="B225" s="50">
        <f>SUM(D220:D223)</f>
        <v>0</v>
      </c>
      <c r="C225" s="50"/>
      <c r="D225" s="50"/>
    </row>
    <row r="226" spans="1:4" ht="18" customHeight="1" x14ac:dyDescent="0.3">
      <c r="A226" s="6"/>
      <c r="B226" s="2"/>
      <c r="C226" s="2"/>
    </row>
    <row r="227" spans="1:4" ht="18" customHeight="1" x14ac:dyDescent="0.3">
      <c r="A227" s="11" t="s">
        <v>23</v>
      </c>
      <c r="B227" s="15">
        <v>1291</v>
      </c>
      <c r="C227" s="10"/>
      <c r="D227" s="25">
        <f>((B227*C227)/14)*4</f>
        <v>0</v>
      </c>
    </row>
    <row r="228" spans="1:4" ht="18" customHeight="1" x14ac:dyDescent="0.3">
      <c r="A228" s="9" t="s">
        <v>24</v>
      </c>
      <c r="C228" s="8"/>
      <c r="D228" s="25"/>
    </row>
    <row r="229" spans="1:4" ht="18" customHeight="1" x14ac:dyDescent="0.3">
      <c r="A229" s="7" t="s">
        <v>1</v>
      </c>
      <c r="B229" s="50">
        <f>SUM(D227:D227)</f>
        <v>0</v>
      </c>
      <c r="C229" s="50"/>
      <c r="D229" s="50"/>
    </row>
    <row r="230" spans="1:4" ht="18" customHeight="1" x14ac:dyDescent="0.3">
      <c r="A230" s="6"/>
      <c r="B230" s="2"/>
      <c r="C230" s="2"/>
    </row>
    <row r="231" spans="1:4" ht="18" customHeight="1" x14ac:dyDescent="0.3">
      <c r="A231" s="7" t="s">
        <v>0</v>
      </c>
      <c r="B231" s="50">
        <f>B225+B229</f>
        <v>0</v>
      </c>
      <c r="C231" s="50"/>
      <c r="D231" s="50"/>
    </row>
    <row r="232" spans="1:4" ht="18" customHeight="1" x14ac:dyDescent="0.3">
      <c r="A232" s="6"/>
      <c r="B232" s="5"/>
      <c r="C232" s="2"/>
      <c r="D232" s="1"/>
    </row>
    <row r="233" spans="1:4" ht="18" customHeight="1" x14ac:dyDescent="0.3">
      <c r="A233" s="22" t="s">
        <v>10</v>
      </c>
      <c r="B233" s="21" t="s">
        <v>9</v>
      </c>
      <c r="C233" s="20" t="s">
        <v>8</v>
      </c>
      <c r="D233" s="19" t="s">
        <v>7</v>
      </c>
    </row>
    <row r="234" spans="1:4" ht="18" customHeight="1" x14ac:dyDescent="0.3">
      <c r="A234" s="18" t="s">
        <v>52</v>
      </c>
      <c r="B234" s="15" t="s">
        <v>11</v>
      </c>
    </row>
    <row r="235" spans="1:4" ht="38.25" customHeight="1" x14ac:dyDescent="0.3">
      <c r="A235" s="17" t="s">
        <v>261</v>
      </c>
      <c r="B235" s="4">
        <v>1625</v>
      </c>
    </row>
    <row r="237" spans="1:4" ht="18" customHeight="1" x14ac:dyDescent="0.3">
      <c r="A237" s="16" t="s">
        <v>6</v>
      </c>
      <c r="B237" s="4">
        <v>1</v>
      </c>
      <c r="C237" s="13"/>
      <c r="D237" s="2">
        <f>B237*C237</f>
        <v>0</v>
      </c>
    </row>
    <row r="238" spans="1:4" ht="18" customHeight="1" x14ac:dyDescent="0.3">
      <c r="A238" s="12" t="s">
        <v>5</v>
      </c>
      <c r="B238" s="15">
        <v>1455</v>
      </c>
      <c r="C238" s="13"/>
      <c r="D238" s="2">
        <f>B238*C238</f>
        <v>0</v>
      </c>
    </row>
    <row r="239" spans="1:4" ht="18" customHeight="1" x14ac:dyDescent="0.3">
      <c r="A239" s="14" t="s">
        <v>262</v>
      </c>
      <c r="D239" s="2" t="s">
        <v>4</v>
      </c>
    </row>
    <row r="240" spans="1:4" ht="18" customHeight="1" x14ac:dyDescent="0.3">
      <c r="A240" s="12" t="s">
        <v>12</v>
      </c>
      <c r="B240" s="4">
        <v>25</v>
      </c>
      <c r="C240" s="24"/>
      <c r="D240" s="2">
        <f>B240*C240</f>
        <v>0</v>
      </c>
    </row>
    <row r="241" spans="1:4" ht="18" customHeight="1" x14ac:dyDescent="0.3">
      <c r="A241" s="12" t="s">
        <v>3</v>
      </c>
      <c r="B241" s="4">
        <v>8</v>
      </c>
      <c r="C241" s="23"/>
      <c r="D241" s="2">
        <f>B241*C241</f>
        <v>0</v>
      </c>
    </row>
    <row r="242" spans="1:4" ht="18" customHeight="1" x14ac:dyDescent="0.3">
      <c r="A242" s="12"/>
    </row>
    <row r="243" spans="1:4" ht="18" customHeight="1" x14ac:dyDescent="0.3">
      <c r="A243" s="7" t="s">
        <v>2</v>
      </c>
      <c r="B243" s="50">
        <f>SUM(D237:D241)</f>
        <v>0</v>
      </c>
      <c r="C243" s="50"/>
      <c r="D243" s="50"/>
    </row>
    <row r="244" spans="1:4" ht="18" customHeight="1" x14ac:dyDescent="0.3">
      <c r="A244" s="6"/>
      <c r="B244" s="2"/>
      <c r="C244" s="2"/>
    </row>
    <row r="245" spans="1:4" ht="18" customHeight="1" x14ac:dyDescent="0.3">
      <c r="A245" s="11" t="s">
        <v>23</v>
      </c>
      <c r="B245" s="15">
        <v>1455</v>
      </c>
      <c r="C245" s="10"/>
      <c r="D245" s="25">
        <f>((B245*C245)/14)*4</f>
        <v>0</v>
      </c>
    </row>
    <row r="246" spans="1:4" ht="18" customHeight="1" x14ac:dyDescent="0.3">
      <c r="A246" s="9" t="s">
        <v>24</v>
      </c>
      <c r="C246" s="8"/>
      <c r="D246" s="25"/>
    </row>
    <row r="247" spans="1:4" ht="18" customHeight="1" x14ac:dyDescent="0.3">
      <c r="A247" s="7" t="s">
        <v>1</v>
      </c>
      <c r="B247" s="50">
        <f>SUM(D245:D245)</f>
        <v>0</v>
      </c>
      <c r="C247" s="50"/>
      <c r="D247" s="50"/>
    </row>
    <row r="248" spans="1:4" ht="18" customHeight="1" x14ac:dyDescent="0.3">
      <c r="A248" s="6"/>
      <c r="B248" s="2"/>
      <c r="C248" s="2"/>
    </row>
    <row r="249" spans="1:4" ht="18" customHeight="1" x14ac:dyDescent="0.3">
      <c r="A249" s="7" t="s">
        <v>0</v>
      </c>
      <c r="B249" s="50">
        <f>B243+B247</f>
        <v>0</v>
      </c>
      <c r="C249" s="50"/>
      <c r="D249" s="50"/>
    </row>
    <row r="250" spans="1:4" ht="18" customHeight="1" x14ac:dyDescent="0.3">
      <c r="A250" s="6"/>
      <c r="B250" s="5"/>
      <c r="C250" s="2"/>
      <c r="D250" s="1"/>
    </row>
    <row r="251" spans="1:4" ht="18" customHeight="1" x14ac:dyDescent="0.3">
      <c r="A251" s="22" t="s">
        <v>10</v>
      </c>
      <c r="B251" s="21" t="s">
        <v>9</v>
      </c>
      <c r="C251" s="20" t="s">
        <v>8</v>
      </c>
      <c r="D251" s="19" t="s">
        <v>7</v>
      </c>
    </row>
    <row r="252" spans="1:4" ht="18" customHeight="1" x14ac:dyDescent="0.3">
      <c r="A252" s="18" t="s">
        <v>53</v>
      </c>
      <c r="B252" s="15" t="s">
        <v>11</v>
      </c>
    </row>
    <row r="253" spans="1:4" ht="38.25" customHeight="1" x14ac:dyDescent="0.3">
      <c r="A253" s="17" t="s">
        <v>263</v>
      </c>
      <c r="B253" s="4">
        <v>726</v>
      </c>
    </row>
    <row r="255" spans="1:4" ht="18" customHeight="1" x14ac:dyDescent="0.3">
      <c r="A255" s="16" t="s">
        <v>6</v>
      </c>
      <c r="B255" s="4">
        <v>1</v>
      </c>
      <c r="C255" s="13"/>
      <c r="D255" s="2">
        <f>B255*C255</f>
        <v>0</v>
      </c>
    </row>
    <row r="256" spans="1:4" ht="18" customHeight="1" x14ac:dyDescent="0.3">
      <c r="A256" s="12" t="s">
        <v>5</v>
      </c>
      <c r="B256" s="15">
        <v>726</v>
      </c>
      <c r="C256" s="13"/>
      <c r="D256" s="2">
        <f>B256*C256</f>
        <v>0</v>
      </c>
    </row>
    <row r="257" spans="1:4" ht="18" customHeight="1" x14ac:dyDescent="0.3">
      <c r="A257" s="14" t="s">
        <v>264</v>
      </c>
      <c r="D257" s="2" t="s">
        <v>4</v>
      </c>
    </row>
    <row r="258" spans="1:4" ht="18" customHeight="1" x14ac:dyDescent="0.3">
      <c r="A258" s="12" t="s">
        <v>3</v>
      </c>
      <c r="B258" s="4">
        <v>8</v>
      </c>
      <c r="C258" s="23"/>
      <c r="D258" s="2">
        <f>B258*C258</f>
        <v>0</v>
      </c>
    </row>
    <row r="259" spans="1:4" ht="18" customHeight="1" x14ac:dyDescent="0.3">
      <c r="A259" s="12"/>
    </row>
    <row r="260" spans="1:4" ht="18" customHeight="1" x14ac:dyDescent="0.3">
      <c r="A260" s="7" t="s">
        <v>2</v>
      </c>
      <c r="B260" s="50">
        <f>SUM(D255:D258)</f>
        <v>0</v>
      </c>
      <c r="C260" s="50"/>
      <c r="D260" s="50"/>
    </row>
    <row r="261" spans="1:4" ht="18" customHeight="1" x14ac:dyDescent="0.3">
      <c r="A261" s="6"/>
      <c r="B261" s="2"/>
      <c r="C261" s="2"/>
    </row>
    <row r="262" spans="1:4" ht="18" customHeight="1" x14ac:dyDescent="0.3">
      <c r="A262" s="11" t="s">
        <v>23</v>
      </c>
      <c r="B262" s="15">
        <v>726</v>
      </c>
      <c r="C262" s="10"/>
      <c r="D262" s="25">
        <f>((B262*C262)/14)*4</f>
        <v>0</v>
      </c>
    </row>
    <row r="263" spans="1:4" ht="18" customHeight="1" x14ac:dyDescent="0.3">
      <c r="A263" s="9" t="s">
        <v>24</v>
      </c>
      <c r="C263" s="8"/>
      <c r="D263" s="25"/>
    </row>
    <row r="264" spans="1:4" ht="18" customHeight="1" x14ac:dyDescent="0.3">
      <c r="A264" s="7" t="s">
        <v>1</v>
      </c>
      <c r="B264" s="50">
        <f>SUM(D262:D262)</f>
        <v>0</v>
      </c>
      <c r="C264" s="50"/>
      <c r="D264" s="50"/>
    </row>
    <row r="265" spans="1:4" ht="18" customHeight="1" x14ac:dyDescent="0.3">
      <c r="A265" s="6"/>
      <c r="B265" s="2"/>
      <c r="C265" s="2"/>
    </row>
    <row r="266" spans="1:4" ht="18" customHeight="1" x14ac:dyDescent="0.3">
      <c r="A266" s="7" t="s">
        <v>0</v>
      </c>
      <c r="B266" s="50">
        <f>B260+B264</f>
        <v>0</v>
      </c>
      <c r="C266" s="50"/>
      <c r="D266" s="50"/>
    </row>
    <row r="267" spans="1:4" ht="18" customHeight="1" x14ac:dyDescent="0.3">
      <c r="A267" s="6"/>
      <c r="B267" s="5"/>
      <c r="C267" s="2"/>
      <c r="D267" s="1"/>
    </row>
    <row r="268" spans="1:4" ht="18" customHeight="1" x14ac:dyDescent="0.3">
      <c r="A268" s="22" t="s">
        <v>10</v>
      </c>
      <c r="B268" s="21" t="s">
        <v>9</v>
      </c>
      <c r="C268" s="20" t="s">
        <v>8</v>
      </c>
      <c r="D268" s="19" t="s">
        <v>7</v>
      </c>
    </row>
    <row r="269" spans="1:4" ht="18" customHeight="1" x14ac:dyDescent="0.3">
      <c r="A269" s="18" t="s">
        <v>54</v>
      </c>
      <c r="B269" s="15" t="s">
        <v>11</v>
      </c>
    </row>
    <row r="270" spans="1:4" ht="38.25" customHeight="1" x14ac:dyDescent="0.3">
      <c r="A270" s="17" t="s">
        <v>265</v>
      </c>
      <c r="B270" s="4">
        <v>740</v>
      </c>
    </row>
    <row r="272" spans="1:4" ht="18" customHeight="1" x14ac:dyDescent="0.3">
      <c r="A272" s="16" t="s">
        <v>6</v>
      </c>
      <c r="B272" s="4">
        <v>1</v>
      </c>
      <c r="C272" s="13"/>
      <c r="D272" s="2">
        <f>B272*C272</f>
        <v>0</v>
      </c>
    </row>
    <row r="273" spans="1:4" ht="18" customHeight="1" x14ac:dyDescent="0.3">
      <c r="A273" s="12" t="s">
        <v>5</v>
      </c>
      <c r="B273" s="15">
        <v>740</v>
      </c>
      <c r="C273" s="13"/>
      <c r="D273" s="2">
        <f>B273*C273</f>
        <v>0</v>
      </c>
    </row>
    <row r="274" spans="1:4" ht="18" customHeight="1" x14ac:dyDescent="0.3">
      <c r="A274" s="14" t="s">
        <v>264</v>
      </c>
      <c r="D274" s="2" t="s">
        <v>4</v>
      </c>
    </row>
    <row r="275" spans="1:4" ht="18" customHeight="1" x14ac:dyDescent="0.3">
      <c r="A275" s="12" t="s">
        <v>3</v>
      </c>
      <c r="B275" s="4">
        <v>8</v>
      </c>
      <c r="C275" s="23"/>
      <c r="D275" s="2">
        <f>B275*C275</f>
        <v>0</v>
      </c>
    </row>
    <row r="276" spans="1:4" ht="18" customHeight="1" x14ac:dyDescent="0.3">
      <c r="A276" s="12"/>
    </row>
    <row r="277" spans="1:4" ht="18" customHeight="1" x14ac:dyDescent="0.3">
      <c r="A277" s="7" t="s">
        <v>2</v>
      </c>
      <c r="B277" s="50">
        <f>SUM(D272:D275)</f>
        <v>0</v>
      </c>
      <c r="C277" s="50"/>
      <c r="D277" s="50"/>
    </row>
    <row r="278" spans="1:4" ht="18" customHeight="1" x14ac:dyDescent="0.3">
      <c r="A278" s="6"/>
      <c r="B278" s="2"/>
      <c r="C278" s="2"/>
    </row>
    <row r="279" spans="1:4" ht="18" customHeight="1" x14ac:dyDescent="0.3">
      <c r="A279" s="11" t="s">
        <v>23</v>
      </c>
      <c r="B279" s="4">
        <v>740</v>
      </c>
      <c r="C279" s="10"/>
      <c r="D279" s="25">
        <f>((B279*C279)/14)*4</f>
        <v>0</v>
      </c>
    </row>
    <row r="280" spans="1:4" ht="18" customHeight="1" x14ac:dyDescent="0.3">
      <c r="A280" s="9" t="s">
        <v>24</v>
      </c>
      <c r="C280" s="8"/>
      <c r="D280" s="25"/>
    </row>
    <row r="281" spans="1:4" ht="18" customHeight="1" x14ac:dyDescent="0.3">
      <c r="A281" s="7" t="s">
        <v>1</v>
      </c>
      <c r="B281" s="50">
        <f>SUM(D279:D279)</f>
        <v>0</v>
      </c>
      <c r="C281" s="50"/>
      <c r="D281" s="50"/>
    </row>
    <row r="282" spans="1:4" ht="18" customHeight="1" x14ac:dyDescent="0.3">
      <c r="A282" s="6"/>
      <c r="B282" s="2"/>
      <c r="C282" s="2"/>
    </row>
    <row r="283" spans="1:4" ht="18" customHeight="1" x14ac:dyDescent="0.3">
      <c r="A283" s="7" t="s">
        <v>0</v>
      </c>
      <c r="B283" s="50">
        <f>B277+B281</f>
        <v>0</v>
      </c>
      <c r="C283" s="50"/>
      <c r="D283" s="50"/>
    </row>
    <row r="284" spans="1:4" ht="18" customHeight="1" x14ac:dyDescent="0.3">
      <c r="A284" s="6"/>
      <c r="B284" s="5"/>
      <c r="C284" s="2"/>
      <c r="D284" s="1"/>
    </row>
    <row r="285" spans="1:4" ht="18" customHeight="1" x14ac:dyDescent="0.3">
      <c r="A285" s="22" t="s">
        <v>10</v>
      </c>
      <c r="B285" s="21" t="s">
        <v>9</v>
      </c>
      <c r="C285" s="20" t="s">
        <v>8</v>
      </c>
      <c r="D285" s="19" t="s">
        <v>7</v>
      </c>
    </row>
    <row r="286" spans="1:4" ht="18" customHeight="1" x14ac:dyDescent="0.3">
      <c r="A286" s="18" t="s">
        <v>55</v>
      </c>
      <c r="B286" s="15" t="s">
        <v>11</v>
      </c>
    </row>
    <row r="287" spans="1:4" ht="38.25" customHeight="1" x14ac:dyDescent="0.3">
      <c r="A287" s="17" t="s">
        <v>266</v>
      </c>
      <c r="B287" s="4">
        <v>713</v>
      </c>
    </row>
    <row r="289" spans="1:4" ht="18" customHeight="1" x14ac:dyDescent="0.3">
      <c r="A289" s="16" t="s">
        <v>6</v>
      </c>
      <c r="B289" s="4">
        <v>1</v>
      </c>
      <c r="C289" s="13"/>
      <c r="D289" s="2">
        <f>B289*C289</f>
        <v>0</v>
      </c>
    </row>
    <row r="290" spans="1:4" ht="18" customHeight="1" x14ac:dyDescent="0.3">
      <c r="A290" s="12" t="s">
        <v>5</v>
      </c>
      <c r="B290" s="15">
        <v>633</v>
      </c>
      <c r="C290" s="13"/>
      <c r="D290" s="2">
        <f>B290*C290</f>
        <v>0</v>
      </c>
    </row>
    <row r="291" spans="1:4" ht="18" customHeight="1" x14ac:dyDescent="0.3">
      <c r="A291" s="14" t="s">
        <v>267</v>
      </c>
      <c r="D291" s="2" t="s">
        <v>4</v>
      </c>
    </row>
    <row r="292" spans="1:4" ht="18" customHeight="1" x14ac:dyDescent="0.3">
      <c r="A292" s="12" t="s">
        <v>3</v>
      </c>
      <c r="B292" s="4">
        <v>48</v>
      </c>
      <c r="C292" s="23"/>
      <c r="D292" s="2">
        <f>B292*C292</f>
        <v>0</v>
      </c>
    </row>
    <row r="293" spans="1:4" ht="18" customHeight="1" x14ac:dyDescent="0.3">
      <c r="A293" s="12"/>
    </row>
    <row r="294" spans="1:4" ht="18" customHeight="1" x14ac:dyDescent="0.3">
      <c r="A294" s="7" t="s">
        <v>2</v>
      </c>
      <c r="B294" s="50">
        <f>SUM(D289:D292)</f>
        <v>0</v>
      </c>
      <c r="C294" s="50"/>
      <c r="D294" s="50"/>
    </row>
    <row r="295" spans="1:4" ht="18" customHeight="1" x14ac:dyDescent="0.3">
      <c r="A295" s="6"/>
      <c r="B295" s="2"/>
      <c r="C295" s="2"/>
    </row>
    <row r="296" spans="1:4" ht="18" customHeight="1" x14ac:dyDescent="0.3">
      <c r="A296" s="11" t="s">
        <v>23</v>
      </c>
      <c r="B296" s="4">
        <v>713</v>
      </c>
      <c r="C296" s="10"/>
      <c r="D296" s="25">
        <f>((B296*C296)/14)*4</f>
        <v>0</v>
      </c>
    </row>
    <row r="297" spans="1:4" ht="18" customHeight="1" x14ac:dyDescent="0.3">
      <c r="A297" s="9" t="s">
        <v>24</v>
      </c>
      <c r="C297" s="8"/>
      <c r="D297" s="25"/>
    </row>
    <row r="298" spans="1:4" ht="18" customHeight="1" x14ac:dyDescent="0.3">
      <c r="A298" s="7" t="s">
        <v>1</v>
      </c>
      <c r="B298" s="50">
        <f>SUM(D296:D296)</f>
        <v>0</v>
      </c>
      <c r="C298" s="50"/>
      <c r="D298" s="50"/>
    </row>
    <row r="299" spans="1:4" ht="18" customHeight="1" x14ac:dyDescent="0.3">
      <c r="A299" s="6"/>
      <c r="B299" s="2"/>
      <c r="C299" s="2"/>
    </row>
    <row r="300" spans="1:4" ht="18" customHeight="1" x14ac:dyDescent="0.3">
      <c r="A300" s="7" t="s">
        <v>0</v>
      </c>
      <c r="B300" s="50">
        <f>B294+B298</f>
        <v>0</v>
      </c>
      <c r="C300" s="50"/>
      <c r="D300" s="50"/>
    </row>
    <row r="301" spans="1:4" ht="18" customHeight="1" x14ac:dyDescent="0.3">
      <c r="A301" s="6"/>
      <c r="B301" s="5"/>
      <c r="C301" s="2"/>
      <c r="D301" s="1"/>
    </row>
    <row r="302" spans="1:4" ht="18" customHeight="1" x14ac:dyDescent="0.3">
      <c r="A302" s="22" t="s">
        <v>10</v>
      </c>
      <c r="B302" s="21" t="s">
        <v>9</v>
      </c>
      <c r="C302" s="20" t="s">
        <v>8</v>
      </c>
      <c r="D302" s="19" t="s">
        <v>7</v>
      </c>
    </row>
    <row r="303" spans="1:4" ht="18" customHeight="1" x14ac:dyDescent="0.3">
      <c r="A303" s="18" t="s">
        <v>56</v>
      </c>
      <c r="B303" s="15" t="s">
        <v>11</v>
      </c>
    </row>
    <row r="304" spans="1:4" ht="38.25" customHeight="1" x14ac:dyDescent="0.3">
      <c r="A304" s="17" t="s">
        <v>268</v>
      </c>
      <c r="B304" s="4">
        <v>744</v>
      </c>
    </row>
    <row r="306" spans="1:4" ht="18" customHeight="1" x14ac:dyDescent="0.3">
      <c r="A306" s="16" t="s">
        <v>6</v>
      </c>
      <c r="B306" s="4">
        <v>1</v>
      </c>
      <c r="C306" s="13"/>
      <c r="D306" s="2">
        <f>B306*C306</f>
        <v>0</v>
      </c>
    </row>
    <row r="307" spans="1:4" ht="18" customHeight="1" x14ac:dyDescent="0.3">
      <c r="A307" s="12" t="s">
        <v>5</v>
      </c>
      <c r="B307" s="15">
        <v>744</v>
      </c>
      <c r="C307" s="13"/>
      <c r="D307" s="2">
        <f>B307*C307</f>
        <v>0</v>
      </c>
    </row>
    <row r="308" spans="1:4" ht="18" customHeight="1" x14ac:dyDescent="0.3">
      <c r="A308" s="14" t="s">
        <v>264</v>
      </c>
      <c r="D308" s="2" t="s">
        <v>4</v>
      </c>
    </row>
    <row r="309" spans="1:4" ht="18" customHeight="1" x14ac:dyDescent="0.3">
      <c r="A309" s="12" t="s">
        <v>12</v>
      </c>
      <c r="B309" s="4">
        <v>15</v>
      </c>
      <c r="C309" s="24"/>
      <c r="D309" s="2">
        <f>B309*C309</f>
        <v>0</v>
      </c>
    </row>
    <row r="310" spans="1:4" ht="18" customHeight="1" x14ac:dyDescent="0.3">
      <c r="A310" s="12" t="s">
        <v>3</v>
      </c>
      <c r="B310" s="4">
        <v>8</v>
      </c>
      <c r="C310" s="23"/>
      <c r="D310" s="2">
        <f>B310*C310</f>
        <v>0</v>
      </c>
    </row>
    <row r="311" spans="1:4" ht="18" customHeight="1" x14ac:dyDescent="0.3">
      <c r="A311" s="12"/>
    </row>
    <row r="312" spans="1:4" ht="18" customHeight="1" x14ac:dyDescent="0.3">
      <c r="A312" s="7" t="s">
        <v>2</v>
      </c>
      <c r="B312" s="50">
        <f>SUM(D306:D310)</f>
        <v>0</v>
      </c>
      <c r="C312" s="50"/>
      <c r="D312" s="50"/>
    </row>
    <row r="313" spans="1:4" ht="18" customHeight="1" x14ac:dyDescent="0.3">
      <c r="A313" s="6"/>
      <c r="B313" s="2"/>
      <c r="C313" s="2"/>
    </row>
    <row r="314" spans="1:4" ht="18" customHeight="1" x14ac:dyDescent="0.3">
      <c r="A314" s="11" t="s">
        <v>23</v>
      </c>
      <c r="B314" s="4">
        <v>744</v>
      </c>
      <c r="C314" s="10"/>
      <c r="D314" s="25">
        <f>((B314*C314)/14)*4</f>
        <v>0</v>
      </c>
    </row>
    <row r="315" spans="1:4" ht="18" customHeight="1" x14ac:dyDescent="0.3">
      <c r="A315" s="9" t="s">
        <v>24</v>
      </c>
      <c r="C315" s="8"/>
      <c r="D315" s="25"/>
    </row>
    <row r="316" spans="1:4" ht="18" customHeight="1" x14ac:dyDescent="0.3">
      <c r="A316" s="7" t="s">
        <v>1</v>
      </c>
      <c r="B316" s="50">
        <f>SUM(D314:D314)</f>
        <v>0</v>
      </c>
      <c r="C316" s="50"/>
      <c r="D316" s="50"/>
    </row>
    <row r="317" spans="1:4" ht="18" customHeight="1" x14ac:dyDescent="0.3">
      <c r="A317" s="6"/>
      <c r="B317" s="2"/>
      <c r="C317" s="2"/>
    </row>
    <row r="318" spans="1:4" ht="18" customHeight="1" x14ac:dyDescent="0.3">
      <c r="A318" s="7" t="s">
        <v>0</v>
      </c>
      <c r="B318" s="50">
        <f>B312+B316</f>
        <v>0</v>
      </c>
      <c r="C318" s="50"/>
      <c r="D318" s="50"/>
    </row>
    <row r="319" spans="1:4" ht="18" customHeight="1" x14ac:dyDescent="0.3">
      <c r="A319" s="6"/>
      <c r="B319" s="5"/>
      <c r="C319" s="2"/>
      <c r="D319" s="1"/>
    </row>
    <row r="320" spans="1:4" ht="18" customHeight="1" x14ac:dyDescent="0.3">
      <c r="A320" s="22" t="s">
        <v>10</v>
      </c>
      <c r="B320" s="21" t="s">
        <v>9</v>
      </c>
      <c r="C320" s="20" t="s">
        <v>8</v>
      </c>
      <c r="D320" s="19" t="s">
        <v>7</v>
      </c>
    </row>
    <row r="321" spans="1:4" ht="18" customHeight="1" x14ac:dyDescent="0.3">
      <c r="A321" s="18" t="s">
        <v>57</v>
      </c>
      <c r="B321" s="15" t="s">
        <v>11</v>
      </c>
    </row>
    <row r="322" spans="1:4" ht="38.25" customHeight="1" x14ac:dyDescent="0.3">
      <c r="A322" s="17" t="s">
        <v>269</v>
      </c>
      <c r="B322" s="4">
        <v>1234</v>
      </c>
    </row>
    <row r="324" spans="1:4" ht="18" customHeight="1" x14ac:dyDescent="0.3">
      <c r="A324" s="16" t="s">
        <v>6</v>
      </c>
      <c r="B324" s="4">
        <v>1</v>
      </c>
      <c r="C324" s="13"/>
      <c r="D324" s="2">
        <f>B324*C324</f>
        <v>0</v>
      </c>
    </row>
    <row r="325" spans="1:4" ht="18" customHeight="1" x14ac:dyDescent="0.3">
      <c r="A325" s="12" t="s">
        <v>5</v>
      </c>
      <c r="B325" s="15">
        <v>1169</v>
      </c>
      <c r="C325" s="13"/>
      <c r="D325" s="2">
        <f>B325*C325</f>
        <v>0</v>
      </c>
    </row>
    <row r="326" spans="1:4" ht="18" customHeight="1" x14ac:dyDescent="0.3">
      <c r="A326" s="14" t="s">
        <v>237</v>
      </c>
      <c r="D326" s="2" t="s">
        <v>4</v>
      </c>
    </row>
    <row r="327" spans="1:4" ht="18" customHeight="1" x14ac:dyDescent="0.3">
      <c r="A327" s="12" t="s">
        <v>3</v>
      </c>
      <c r="B327" s="4">
        <v>80</v>
      </c>
      <c r="C327" s="23"/>
      <c r="D327" s="2">
        <f>B327*C327</f>
        <v>0</v>
      </c>
    </row>
    <row r="328" spans="1:4" ht="18" customHeight="1" x14ac:dyDescent="0.3">
      <c r="A328" s="12"/>
    </row>
    <row r="329" spans="1:4" ht="18" customHeight="1" x14ac:dyDescent="0.3">
      <c r="A329" s="7" t="s">
        <v>2</v>
      </c>
      <c r="B329" s="50">
        <f>SUM(D324:D327)</f>
        <v>0</v>
      </c>
      <c r="C329" s="50"/>
      <c r="D329" s="50"/>
    </row>
    <row r="330" spans="1:4" ht="18" customHeight="1" x14ac:dyDescent="0.3">
      <c r="A330" s="6"/>
      <c r="B330" s="2"/>
      <c r="C330" s="2"/>
    </row>
    <row r="331" spans="1:4" ht="18" customHeight="1" x14ac:dyDescent="0.3">
      <c r="A331" s="11" t="s">
        <v>23</v>
      </c>
      <c r="B331" s="4">
        <v>1234</v>
      </c>
      <c r="C331" s="10"/>
      <c r="D331" s="25">
        <f>((B331*C331)/14)*4</f>
        <v>0</v>
      </c>
    </row>
    <row r="332" spans="1:4" ht="18" customHeight="1" x14ac:dyDescent="0.3">
      <c r="A332" s="9" t="s">
        <v>24</v>
      </c>
      <c r="C332" s="8"/>
      <c r="D332" s="25"/>
    </row>
    <row r="333" spans="1:4" ht="18" customHeight="1" x14ac:dyDescent="0.3">
      <c r="A333" s="7" t="s">
        <v>1</v>
      </c>
      <c r="B333" s="50">
        <f>SUM(D331:D331)</f>
        <v>0</v>
      </c>
      <c r="C333" s="50"/>
      <c r="D333" s="50"/>
    </row>
    <row r="334" spans="1:4" ht="18" customHeight="1" x14ac:dyDescent="0.3">
      <c r="A334" s="6"/>
      <c r="B334" s="2"/>
      <c r="C334" s="2"/>
    </row>
    <row r="335" spans="1:4" ht="18" customHeight="1" x14ac:dyDescent="0.3">
      <c r="A335" s="7" t="s">
        <v>0</v>
      </c>
      <c r="B335" s="50">
        <f>B329+B333</f>
        <v>0</v>
      </c>
      <c r="C335" s="50"/>
      <c r="D335" s="50"/>
    </row>
    <row r="336" spans="1:4" ht="18" customHeight="1" x14ac:dyDescent="0.3">
      <c r="A336" s="6"/>
      <c r="B336" s="5"/>
      <c r="C336" s="2"/>
      <c r="D336" s="1"/>
    </row>
    <row r="337" spans="1:4" ht="18" customHeight="1" x14ac:dyDescent="0.3">
      <c r="A337" s="22" t="s">
        <v>10</v>
      </c>
      <c r="B337" s="21" t="s">
        <v>9</v>
      </c>
      <c r="C337" s="20" t="s">
        <v>8</v>
      </c>
      <c r="D337" s="19" t="s">
        <v>7</v>
      </c>
    </row>
    <row r="338" spans="1:4" ht="18" customHeight="1" x14ac:dyDescent="0.3">
      <c r="A338" s="18" t="s">
        <v>58</v>
      </c>
      <c r="B338" s="15" t="s">
        <v>11</v>
      </c>
    </row>
    <row r="339" spans="1:4" ht="38.25" customHeight="1" x14ac:dyDescent="0.3">
      <c r="A339" s="17" t="s">
        <v>270</v>
      </c>
      <c r="B339" s="4">
        <v>3382</v>
      </c>
    </row>
    <row r="341" spans="1:4" ht="18" customHeight="1" x14ac:dyDescent="0.3">
      <c r="A341" s="16" t="s">
        <v>6</v>
      </c>
      <c r="B341" s="4">
        <v>1</v>
      </c>
      <c r="C341" s="13"/>
      <c r="D341" s="2">
        <f>B341*C341</f>
        <v>0</v>
      </c>
    </row>
    <row r="342" spans="1:4" ht="18" customHeight="1" x14ac:dyDescent="0.3">
      <c r="A342" s="12" t="s">
        <v>5</v>
      </c>
      <c r="B342" s="15">
        <v>0</v>
      </c>
      <c r="D342" s="2" t="s">
        <v>4</v>
      </c>
    </row>
    <row r="343" spans="1:4" ht="18" customHeight="1" x14ac:dyDescent="0.3">
      <c r="A343" s="14" t="s">
        <v>271</v>
      </c>
      <c r="D343" s="2" t="s">
        <v>4</v>
      </c>
    </row>
    <row r="344" spans="1:4" ht="18" customHeight="1" x14ac:dyDescent="0.3">
      <c r="A344" s="12" t="s">
        <v>12</v>
      </c>
      <c r="B344" s="4">
        <v>26</v>
      </c>
      <c r="C344" s="24"/>
      <c r="D344" s="2">
        <f>B344*C344</f>
        <v>0</v>
      </c>
    </row>
    <row r="345" spans="1:4" ht="18" customHeight="1" x14ac:dyDescent="0.3">
      <c r="A345" s="12" t="s">
        <v>3</v>
      </c>
      <c r="B345" s="4">
        <v>88</v>
      </c>
      <c r="C345" s="23"/>
      <c r="D345" s="2">
        <f>B345*C345</f>
        <v>0</v>
      </c>
    </row>
    <row r="346" spans="1:4" ht="18" customHeight="1" x14ac:dyDescent="0.3">
      <c r="A346" s="12" t="s">
        <v>15</v>
      </c>
      <c r="B346" s="4">
        <v>3</v>
      </c>
      <c r="C346" s="24"/>
      <c r="D346" s="2">
        <f t="shared" ref="D346" si="2">B346*C346</f>
        <v>0</v>
      </c>
    </row>
    <row r="347" spans="1:4" ht="18" customHeight="1" x14ac:dyDescent="0.3">
      <c r="A347" s="12"/>
    </row>
    <row r="348" spans="1:4" ht="18" customHeight="1" x14ac:dyDescent="0.3">
      <c r="A348" s="7" t="s">
        <v>2</v>
      </c>
      <c r="B348" s="50">
        <f>SUM(D341:D346)</f>
        <v>0</v>
      </c>
      <c r="C348" s="50"/>
      <c r="D348" s="50"/>
    </row>
    <row r="349" spans="1:4" ht="18" customHeight="1" x14ac:dyDescent="0.3">
      <c r="A349" s="6"/>
      <c r="B349" s="2"/>
      <c r="C349" s="2"/>
    </row>
    <row r="350" spans="1:4" ht="18" customHeight="1" x14ac:dyDescent="0.3">
      <c r="A350" s="11" t="s">
        <v>23</v>
      </c>
      <c r="B350" s="4">
        <v>3382</v>
      </c>
      <c r="C350" s="10"/>
      <c r="D350" s="25">
        <f>((B350*C350)/14)*4</f>
        <v>0</v>
      </c>
    </row>
    <row r="351" spans="1:4" ht="18" customHeight="1" x14ac:dyDescent="0.3">
      <c r="A351" s="9" t="s">
        <v>24</v>
      </c>
      <c r="C351" s="8"/>
      <c r="D351" s="25"/>
    </row>
    <row r="352" spans="1:4" ht="18" customHeight="1" x14ac:dyDescent="0.3">
      <c r="A352" s="7" t="s">
        <v>1</v>
      </c>
      <c r="B352" s="50">
        <f>SUM(D350:D350)</f>
        <v>0</v>
      </c>
      <c r="C352" s="50"/>
      <c r="D352" s="50"/>
    </row>
    <row r="353" spans="1:4" ht="18" customHeight="1" x14ac:dyDescent="0.3">
      <c r="A353" s="6"/>
      <c r="B353" s="2"/>
      <c r="C353" s="2"/>
    </row>
    <row r="354" spans="1:4" ht="18" customHeight="1" x14ac:dyDescent="0.3">
      <c r="A354" s="7" t="s">
        <v>0</v>
      </c>
      <c r="B354" s="50">
        <f>B348+B352</f>
        <v>0</v>
      </c>
      <c r="C354" s="50"/>
      <c r="D354" s="50"/>
    </row>
    <row r="355" spans="1:4" ht="18" customHeight="1" x14ac:dyDescent="0.3">
      <c r="A355" s="6"/>
      <c r="B355" s="5"/>
      <c r="C355" s="2"/>
      <c r="D355" s="1"/>
    </row>
    <row r="356" spans="1:4" ht="18" customHeight="1" x14ac:dyDescent="0.3">
      <c r="A356" s="22" t="s">
        <v>10</v>
      </c>
      <c r="B356" s="21" t="s">
        <v>9</v>
      </c>
      <c r="C356" s="20" t="s">
        <v>8</v>
      </c>
      <c r="D356" s="19" t="s">
        <v>7</v>
      </c>
    </row>
    <row r="357" spans="1:4" ht="18" customHeight="1" x14ac:dyDescent="0.3">
      <c r="A357" s="18" t="s">
        <v>59</v>
      </c>
      <c r="B357" s="15" t="s">
        <v>11</v>
      </c>
    </row>
    <row r="358" spans="1:4" ht="38.25" customHeight="1" x14ac:dyDescent="0.3">
      <c r="A358" s="17" t="s">
        <v>272</v>
      </c>
      <c r="B358" s="4">
        <v>1253</v>
      </c>
    </row>
    <row r="360" spans="1:4" ht="18" customHeight="1" x14ac:dyDescent="0.3">
      <c r="A360" s="16" t="s">
        <v>6</v>
      </c>
      <c r="B360" s="4">
        <v>1</v>
      </c>
      <c r="C360" s="13"/>
      <c r="D360" s="2">
        <f>B360*C360</f>
        <v>0</v>
      </c>
    </row>
    <row r="361" spans="1:4" ht="18" customHeight="1" x14ac:dyDescent="0.3">
      <c r="A361" s="12" t="s">
        <v>5</v>
      </c>
      <c r="B361" s="15">
        <v>1253</v>
      </c>
      <c r="C361" s="13"/>
      <c r="D361" s="2">
        <f>B361*C361</f>
        <v>0</v>
      </c>
    </row>
    <row r="362" spans="1:4" ht="18" customHeight="1" x14ac:dyDescent="0.3">
      <c r="A362" s="14" t="s">
        <v>237</v>
      </c>
      <c r="D362" s="2" t="s">
        <v>4</v>
      </c>
    </row>
    <row r="363" spans="1:4" ht="18" customHeight="1" x14ac:dyDescent="0.3">
      <c r="A363" s="12" t="s">
        <v>3</v>
      </c>
      <c r="B363" s="4">
        <v>8</v>
      </c>
      <c r="C363" s="23"/>
      <c r="D363" s="2">
        <f>B363*C363</f>
        <v>0</v>
      </c>
    </row>
    <row r="364" spans="1:4" ht="18" customHeight="1" x14ac:dyDescent="0.3">
      <c r="A364" s="12"/>
    </row>
    <row r="365" spans="1:4" ht="18" customHeight="1" x14ac:dyDescent="0.3">
      <c r="A365" s="7" t="s">
        <v>2</v>
      </c>
      <c r="B365" s="50">
        <f>SUM(D360:D363)</f>
        <v>0</v>
      </c>
      <c r="C365" s="50"/>
      <c r="D365" s="50"/>
    </row>
    <row r="366" spans="1:4" ht="18" customHeight="1" x14ac:dyDescent="0.3">
      <c r="A366" s="6"/>
      <c r="B366" s="2"/>
      <c r="C366" s="2"/>
    </row>
    <row r="367" spans="1:4" ht="18" customHeight="1" x14ac:dyDescent="0.3">
      <c r="A367" s="11" t="s">
        <v>23</v>
      </c>
      <c r="B367" s="4">
        <v>1253</v>
      </c>
      <c r="C367" s="10"/>
      <c r="D367" s="25">
        <f>((B367*C367)/14)*4</f>
        <v>0</v>
      </c>
    </row>
    <row r="368" spans="1:4" ht="18" customHeight="1" x14ac:dyDescent="0.3">
      <c r="A368" s="9" t="s">
        <v>24</v>
      </c>
      <c r="C368" s="8"/>
      <c r="D368" s="25"/>
    </row>
    <row r="369" spans="1:4" ht="18" customHeight="1" x14ac:dyDescent="0.3">
      <c r="A369" s="7" t="s">
        <v>1</v>
      </c>
      <c r="B369" s="50">
        <f>SUM(D367:D367)</f>
        <v>0</v>
      </c>
      <c r="C369" s="50"/>
      <c r="D369" s="50"/>
    </row>
    <row r="370" spans="1:4" ht="18" customHeight="1" x14ac:dyDescent="0.3">
      <c r="A370" s="6"/>
      <c r="B370" s="2"/>
      <c r="C370" s="2"/>
    </row>
    <row r="371" spans="1:4" ht="18" customHeight="1" x14ac:dyDescent="0.3">
      <c r="A371" s="7" t="s">
        <v>0</v>
      </c>
      <c r="B371" s="50">
        <f>B365+B369</f>
        <v>0</v>
      </c>
      <c r="C371" s="50"/>
      <c r="D371" s="50"/>
    </row>
    <row r="372" spans="1:4" ht="18" customHeight="1" x14ac:dyDescent="0.3">
      <c r="A372" s="6"/>
      <c r="B372" s="5"/>
      <c r="C372" s="2"/>
      <c r="D372" s="1"/>
    </row>
    <row r="373" spans="1:4" ht="18" customHeight="1" thickBot="1" x14ac:dyDescent="0.35">
      <c r="A373" s="48" t="s">
        <v>17</v>
      </c>
      <c r="B373" s="49"/>
      <c r="C373" s="49"/>
      <c r="D373" s="49"/>
    </row>
    <row r="374" spans="1:4" ht="18" customHeight="1" thickBot="1" x14ac:dyDescent="0.35">
      <c r="A374"/>
      <c r="B374"/>
      <c r="C374"/>
    </row>
    <row r="375" spans="1:4" ht="18" customHeight="1" x14ac:dyDescent="0.3">
      <c r="A375" s="43" t="s">
        <v>22</v>
      </c>
      <c r="B375" s="44"/>
      <c r="C375" s="44"/>
      <c r="D375" s="28" t="s">
        <v>19</v>
      </c>
    </row>
    <row r="376" spans="1:4" ht="20.45" customHeight="1" x14ac:dyDescent="0.3">
      <c r="B376" s="34" t="s">
        <v>39</v>
      </c>
      <c r="C376" s="29"/>
      <c r="D376" s="2">
        <f>B12</f>
        <v>0</v>
      </c>
    </row>
    <row r="377" spans="1:4" ht="20.45" customHeight="1" x14ac:dyDescent="0.3">
      <c r="A377" s="18"/>
      <c r="B377" s="35" t="s">
        <v>40</v>
      </c>
      <c r="C377" s="29"/>
      <c r="D377" s="2">
        <f>B30</f>
        <v>0</v>
      </c>
    </row>
    <row r="378" spans="1:4" ht="20.45" customHeight="1" x14ac:dyDescent="0.3">
      <c r="A378" s="17"/>
      <c r="B378" s="34" t="s">
        <v>41</v>
      </c>
      <c r="C378" s="29"/>
      <c r="D378" s="2">
        <f>B47</f>
        <v>0</v>
      </c>
    </row>
    <row r="379" spans="1:4" ht="20.45" customHeight="1" x14ac:dyDescent="0.3">
      <c r="B379" s="34" t="s">
        <v>42</v>
      </c>
      <c r="C379" s="29"/>
      <c r="D379" s="2">
        <f>B65</f>
        <v>0</v>
      </c>
    </row>
    <row r="380" spans="1:4" ht="20.45" customHeight="1" x14ac:dyDescent="0.3">
      <c r="A380" s="16"/>
      <c r="B380" s="34" t="s">
        <v>43</v>
      </c>
      <c r="C380" s="30"/>
      <c r="D380" s="2">
        <f>B84</f>
        <v>0</v>
      </c>
    </row>
    <row r="381" spans="1:4" ht="20.45" customHeight="1" x14ac:dyDescent="0.3">
      <c r="A381" s="12"/>
      <c r="B381" s="35" t="s">
        <v>44</v>
      </c>
      <c r="C381" s="30"/>
      <c r="D381" s="2">
        <f>B102</f>
        <v>0</v>
      </c>
    </row>
    <row r="382" spans="1:4" ht="20.45" customHeight="1" x14ac:dyDescent="0.3">
      <c r="A382" s="14"/>
      <c r="B382" s="34" t="s">
        <v>45</v>
      </c>
      <c r="C382" s="29"/>
      <c r="D382" s="2">
        <f>B120</f>
        <v>0</v>
      </c>
    </row>
    <row r="383" spans="1:4" ht="20.45" customHeight="1" x14ac:dyDescent="0.3">
      <c r="A383" s="12"/>
      <c r="B383" s="34" t="s">
        <v>46</v>
      </c>
      <c r="C383" s="30"/>
      <c r="D383" s="2">
        <f>B138</f>
        <v>0</v>
      </c>
    </row>
    <row r="384" spans="1:4" ht="20.45" customHeight="1" x14ac:dyDescent="0.3">
      <c r="A384" s="12"/>
      <c r="B384" s="34" t="s">
        <v>47</v>
      </c>
      <c r="C384" s="30"/>
      <c r="D384" s="2">
        <f>B156</f>
        <v>0</v>
      </c>
    </row>
    <row r="385" spans="1:4" ht="20.45" customHeight="1" x14ac:dyDescent="0.3">
      <c r="A385" s="12"/>
      <c r="B385" s="34" t="s">
        <v>48</v>
      </c>
      <c r="C385" s="30"/>
      <c r="D385" s="2">
        <f>B174</f>
        <v>0</v>
      </c>
    </row>
    <row r="386" spans="1:4" ht="20.45" customHeight="1" x14ac:dyDescent="0.3">
      <c r="A386" s="12"/>
      <c r="B386" s="34" t="s">
        <v>49</v>
      </c>
      <c r="C386" s="30"/>
      <c r="D386" s="2">
        <f>B191</f>
        <v>0</v>
      </c>
    </row>
    <row r="387" spans="1:4" ht="20.45" customHeight="1" x14ac:dyDescent="0.3">
      <c r="A387" s="12"/>
      <c r="B387" s="34" t="s">
        <v>50</v>
      </c>
      <c r="C387" s="30"/>
      <c r="D387" s="2">
        <f>B208</f>
        <v>0</v>
      </c>
    </row>
    <row r="388" spans="1:4" ht="20.45" customHeight="1" x14ac:dyDescent="0.3">
      <c r="A388" s="12"/>
      <c r="B388" s="34" t="s">
        <v>51</v>
      </c>
      <c r="C388" s="30"/>
      <c r="D388" s="2">
        <f>B225</f>
        <v>0</v>
      </c>
    </row>
    <row r="389" spans="1:4" ht="20.45" customHeight="1" x14ac:dyDescent="0.3">
      <c r="A389" s="12"/>
      <c r="B389" s="34" t="s">
        <v>52</v>
      </c>
      <c r="C389" s="29"/>
      <c r="D389" s="2">
        <f>B243</f>
        <v>0</v>
      </c>
    </row>
    <row r="390" spans="1:4" ht="20.45" customHeight="1" x14ac:dyDescent="0.3">
      <c r="A390" s="6"/>
      <c r="B390" s="36" t="s">
        <v>53</v>
      </c>
      <c r="C390" s="31"/>
      <c r="D390" s="2">
        <f>B260</f>
        <v>0</v>
      </c>
    </row>
    <row r="391" spans="1:4" ht="20.45" customHeight="1" x14ac:dyDescent="0.3">
      <c r="A391" s="6"/>
      <c r="B391" s="36" t="s">
        <v>54</v>
      </c>
      <c r="C391" s="31"/>
      <c r="D391" s="2">
        <f>B277</f>
        <v>0</v>
      </c>
    </row>
    <row r="392" spans="1:4" ht="20.45" customHeight="1" x14ac:dyDescent="0.3">
      <c r="A392" s="26"/>
      <c r="B392" s="34" t="s">
        <v>55</v>
      </c>
      <c r="C392" s="32"/>
      <c r="D392" s="2">
        <f>B294</f>
        <v>0</v>
      </c>
    </row>
    <row r="393" spans="1:4" ht="20.45" customHeight="1" x14ac:dyDescent="0.3">
      <c r="A393" s="27"/>
      <c r="B393" s="34" t="s">
        <v>56</v>
      </c>
      <c r="C393" s="32"/>
      <c r="D393" s="2">
        <f>B312</f>
        <v>0</v>
      </c>
    </row>
    <row r="394" spans="1:4" ht="20.45" customHeight="1" x14ac:dyDescent="0.3">
      <c r="A394" s="6"/>
      <c r="B394" s="36" t="s">
        <v>57</v>
      </c>
      <c r="C394" s="31"/>
      <c r="D394" s="2">
        <f>B329</f>
        <v>0</v>
      </c>
    </row>
    <row r="395" spans="1:4" ht="20.45" customHeight="1" x14ac:dyDescent="0.3">
      <c r="A395" s="6"/>
      <c r="B395" s="36" t="s">
        <v>58</v>
      </c>
      <c r="C395" s="31"/>
      <c r="D395" s="2">
        <f>B348</f>
        <v>0</v>
      </c>
    </row>
    <row r="396" spans="1:4" ht="20.45" customHeight="1" x14ac:dyDescent="0.3">
      <c r="A396" s="6"/>
      <c r="B396" s="36" t="s">
        <v>59</v>
      </c>
      <c r="C396" s="31"/>
      <c r="D396" s="2">
        <f>B365</f>
        <v>0</v>
      </c>
    </row>
    <row r="397" spans="1:4" ht="18" customHeight="1" x14ac:dyDescent="0.3">
      <c r="A397" s="45"/>
      <c r="B397" s="45"/>
      <c r="C397" s="45"/>
      <c r="D397" s="45"/>
    </row>
    <row r="398" spans="1:4" ht="18" customHeight="1" x14ac:dyDescent="0.3">
      <c r="A398" s="46" t="s">
        <v>60</v>
      </c>
      <c r="B398" s="46"/>
      <c r="C398" s="46"/>
      <c r="D398" s="2">
        <f>SUM(B365,B348,B329,B312,B294,B277,B260,B243,B225,B208,B191,B174,B156,B138,B120,B102,B84,B65,B47,B30,B12)</f>
        <v>0</v>
      </c>
    </row>
    <row r="399" spans="1:4" ht="7.5" customHeight="1" x14ac:dyDescent="0.3">
      <c r="A399" s="47"/>
      <c r="B399" s="47"/>
      <c r="C399" s="47"/>
      <c r="D399" s="47"/>
    </row>
    <row r="400" spans="1:4" ht="18" customHeight="1" x14ac:dyDescent="0.3">
      <c r="A400" s="46" t="s">
        <v>61</v>
      </c>
      <c r="B400" s="46"/>
      <c r="C400" s="46"/>
      <c r="D400" s="2">
        <f>SUM(B369,B352,B333,B316,B298,B281,B264,B247,B229,B212,B195,B178,B160,B142,B124,B106,B88,B69,B51,B34,B16)</f>
        <v>0</v>
      </c>
    </row>
    <row r="401" spans="1:4" ht="6.75" customHeight="1" x14ac:dyDescent="0.3">
      <c r="A401" s="47"/>
      <c r="B401" s="47"/>
      <c r="C401" s="47"/>
      <c r="D401" s="47"/>
    </row>
    <row r="402" spans="1:4" ht="18" customHeight="1" x14ac:dyDescent="0.3">
      <c r="A402" s="41" t="s">
        <v>62</v>
      </c>
      <c r="B402" s="41"/>
      <c r="C402" s="41"/>
      <c r="D402" s="2">
        <f>SUM(D400,D398)</f>
        <v>0</v>
      </c>
    </row>
    <row r="403" spans="1:4" ht="6.75" customHeight="1" x14ac:dyDescent="0.3">
      <c r="A403" s="42"/>
      <c r="B403" s="42"/>
      <c r="C403" s="42"/>
      <c r="D403" s="42"/>
    </row>
  </sheetData>
  <mergeCells count="72">
    <mergeCell ref="B36:D36"/>
    <mergeCell ref="B12:D12"/>
    <mergeCell ref="B16:D16"/>
    <mergeCell ref="B18:D18"/>
    <mergeCell ref="B30:D30"/>
    <mergeCell ref="B34:D34"/>
    <mergeCell ref="B108:D108"/>
    <mergeCell ref="B47:D47"/>
    <mergeCell ref="B51:D51"/>
    <mergeCell ref="B53:D53"/>
    <mergeCell ref="B65:D65"/>
    <mergeCell ref="B69:D69"/>
    <mergeCell ref="B71:D71"/>
    <mergeCell ref="B84:D84"/>
    <mergeCell ref="B88:D88"/>
    <mergeCell ref="B90:D90"/>
    <mergeCell ref="B102:D102"/>
    <mergeCell ref="B106:D106"/>
    <mergeCell ref="B180:D180"/>
    <mergeCell ref="B120:D120"/>
    <mergeCell ref="B124:D124"/>
    <mergeCell ref="B126:D126"/>
    <mergeCell ref="B138:D138"/>
    <mergeCell ref="B142:D142"/>
    <mergeCell ref="B144:D144"/>
    <mergeCell ref="B156:D156"/>
    <mergeCell ref="B160:D160"/>
    <mergeCell ref="B162:D162"/>
    <mergeCell ref="B174:D174"/>
    <mergeCell ref="B178:D178"/>
    <mergeCell ref="B249:D249"/>
    <mergeCell ref="B191:D191"/>
    <mergeCell ref="B195:D195"/>
    <mergeCell ref="B197:D197"/>
    <mergeCell ref="B208:D208"/>
    <mergeCell ref="B212:D212"/>
    <mergeCell ref="B214:D214"/>
    <mergeCell ref="B225:D225"/>
    <mergeCell ref="B229:D229"/>
    <mergeCell ref="B231:D231"/>
    <mergeCell ref="B243:D243"/>
    <mergeCell ref="B247:D247"/>
    <mergeCell ref="B318:D318"/>
    <mergeCell ref="B260:D260"/>
    <mergeCell ref="B264:D264"/>
    <mergeCell ref="B266:D266"/>
    <mergeCell ref="B277:D277"/>
    <mergeCell ref="B281:D281"/>
    <mergeCell ref="B283:D283"/>
    <mergeCell ref="B294:D294"/>
    <mergeCell ref="B298:D298"/>
    <mergeCell ref="B300:D300"/>
    <mergeCell ref="B312:D312"/>
    <mergeCell ref="B316:D316"/>
    <mergeCell ref="A373:D373"/>
    <mergeCell ref="B365:D365"/>
    <mergeCell ref="B369:D369"/>
    <mergeCell ref="B371:D371"/>
    <mergeCell ref="B329:D329"/>
    <mergeCell ref="B333:D333"/>
    <mergeCell ref="B335:D335"/>
    <mergeCell ref="B348:D348"/>
    <mergeCell ref="B352:D352"/>
    <mergeCell ref="B354:D354"/>
    <mergeCell ref="A402:C402"/>
    <mergeCell ref="A403:D403"/>
    <mergeCell ref="A375:C375"/>
    <mergeCell ref="A397:D397"/>
    <mergeCell ref="A398:C398"/>
    <mergeCell ref="A399:D399"/>
    <mergeCell ref="A400:C400"/>
    <mergeCell ref="A401:D401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Spring 2024
 &amp;P of &amp;N</oddFooter>
  </headerFooter>
  <rowBreaks count="11" manualBreakCount="11">
    <brk id="37" max="3" man="1"/>
    <brk id="72" max="3" man="1"/>
    <brk id="109" max="3" man="1"/>
    <brk id="145" max="3" man="1"/>
    <brk id="181" max="3" man="1"/>
    <brk id="215" max="3" man="1"/>
    <brk id="250" max="3" man="1"/>
    <brk id="284" max="3" man="1"/>
    <brk id="319" max="3" man="1"/>
    <brk id="355" max="3" man="1"/>
    <brk id="38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6FA44-9DA3-4DC6-AEA2-08D64636278D}">
  <dimension ref="A1:D258"/>
  <sheetViews>
    <sheetView view="pageBreakPreview" topLeftCell="A225" zoomScale="70" zoomScaleNormal="100" zoomScaleSheetLayoutView="70" workbookViewId="0">
      <selection activeCell="B150" sqref="B150"/>
    </sheetView>
  </sheetViews>
  <sheetFormatPr defaultColWidth="39.85546875" defaultRowHeight="18" customHeight="1" x14ac:dyDescent="0.3"/>
  <cols>
    <col min="1" max="1" width="53.7109375" style="1" customWidth="1"/>
    <col min="2" max="2" width="13.7109375" style="4" customWidth="1"/>
    <col min="3" max="3" width="18.5703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22" t="s">
        <v>10</v>
      </c>
      <c r="B1" s="21" t="s">
        <v>9</v>
      </c>
      <c r="C1" s="20" t="s">
        <v>8</v>
      </c>
      <c r="D1" s="33" t="s">
        <v>7</v>
      </c>
    </row>
    <row r="2" spans="1:4" ht="18" customHeight="1" x14ac:dyDescent="0.3">
      <c r="A2" s="18" t="s">
        <v>63</v>
      </c>
      <c r="B2" s="15" t="s">
        <v>11</v>
      </c>
    </row>
    <row r="3" spans="1:4" ht="57.75" customHeight="1" x14ac:dyDescent="0.3">
      <c r="A3" s="17" t="s">
        <v>273</v>
      </c>
      <c r="B3" s="4">
        <v>14518</v>
      </c>
    </row>
    <row r="5" spans="1:4" ht="18" customHeight="1" x14ac:dyDescent="0.3">
      <c r="A5" s="16" t="s">
        <v>6</v>
      </c>
      <c r="B5" s="4">
        <v>1</v>
      </c>
      <c r="C5" s="13"/>
      <c r="D5" s="2">
        <f>B5*C5</f>
        <v>0</v>
      </c>
    </row>
    <row r="6" spans="1:4" ht="18" customHeight="1" x14ac:dyDescent="0.3">
      <c r="A6" s="12" t="s">
        <v>5</v>
      </c>
      <c r="B6" s="15">
        <v>14518</v>
      </c>
      <c r="C6" s="13"/>
      <c r="D6" s="2">
        <f>B6*C6</f>
        <v>0</v>
      </c>
    </row>
    <row r="7" spans="1:4" ht="18" customHeight="1" x14ac:dyDescent="0.3">
      <c r="A7" s="14" t="s">
        <v>274</v>
      </c>
      <c r="D7" s="2" t="s">
        <v>4</v>
      </c>
    </row>
    <row r="8" spans="1:4" ht="18" customHeight="1" x14ac:dyDescent="0.3">
      <c r="A8" s="12" t="s">
        <v>12</v>
      </c>
      <c r="B8" s="4">
        <v>80</v>
      </c>
      <c r="C8" s="24"/>
      <c r="D8" s="2">
        <f>B8*C8</f>
        <v>0</v>
      </c>
    </row>
    <row r="9" spans="1:4" ht="18" customHeight="1" x14ac:dyDescent="0.3">
      <c r="A9" s="12" t="s">
        <v>3</v>
      </c>
      <c r="B9" s="4">
        <v>272</v>
      </c>
      <c r="C9" s="23"/>
      <c r="D9" s="2">
        <f>B9*C9</f>
        <v>0</v>
      </c>
    </row>
    <row r="10" spans="1:4" ht="18" customHeight="1" x14ac:dyDescent="0.3">
      <c r="A10" s="12"/>
    </row>
    <row r="11" spans="1:4" ht="18" customHeight="1" x14ac:dyDescent="0.3">
      <c r="A11" s="7" t="s">
        <v>2</v>
      </c>
      <c r="B11" s="50">
        <f>SUM(D5:D9)</f>
        <v>0</v>
      </c>
      <c r="C11" s="50"/>
      <c r="D11" s="50"/>
    </row>
    <row r="12" spans="1:4" ht="18" customHeight="1" x14ac:dyDescent="0.3">
      <c r="A12" s="6"/>
      <c r="B12" s="2"/>
      <c r="C12" s="2"/>
    </row>
    <row r="13" spans="1:4" ht="18" customHeight="1" x14ac:dyDescent="0.3">
      <c r="A13" s="11" t="s">
        <v>23</v>
      </c>
      <c r="B13" s="4">
        <v>14518</v>
      </c>
      <c r="C13" s="10"/>
      <c r="D13" s="25">
        <f>((B13*C13)/14)*4</f>
        <v>0</v>
      </c>
    </row>
    <row r="14" spans="1:4" ht="18" customHeight="1" x14ac:dyDescent="0.3">
      <c r="A14" s="9" t="s">
        <v>24</v>
      </c>
      <c r="C14" s="8"/>
      <c r="D14" s="25"/>
    </row>
    <row r="15" spans="1:4" ht="18" customHeight="1" x14ac:dyDescent="0.3">
      <c r="A15" s="7" t="s">
        <v>1</v>
      </c>
      <c r="B15" s="50">
        <f>SUM(D13:D13)</f>
        <v>0</v>
      </c>
      <c r="C15" s="50"/>
      <c r="D15" s="50"/>
    </row>
    <row r="16" spans="1:4" ht="18" customHeight="1" x14ac:dyDescent="0.3">
      <c r="A16" s="6"/>
      <c r="B16" s="2"/>
      <c r="C16" s="2"/>
    </row>
    <row r="17" spans="1:4" ht="18" customHeight="1" x14ac:dyDescent="0.3">
      <c r="A17" s="7" t="s">
        <v>0</v>
      </c>
      <c r="B17" s="50">
        <f>B11+B15</f>
        <v>0</v>
      </c>
      <c r="C17" s="50"/>
      <c r="D17" s="50"/>
    </row>
    <row r="18" spans="1:4" ht="18" customHeight="1" x14ac:dyDescent="0.3">
      <c r="A18" s="6"/>
      <c r="B18" s="5"/>
      <c r="C18" s="2"/>
      <c r="D18" s="1"/>
    </row>
    <row r="19" spans="1:4" ht="18" customHeight="1" x14ac:dyDescent="0.3">
      <c r="A19" s="22" t="s">
        <v>10</v>
      </c>
      <c r="B19" s="21" t="s">
        <v>9</v>
      </c>
      <c r="C19" s="20" t="s">
        <v>8</v>
      </c>
      <c r="D19" s="19" t="s">
        <v>7</v>
      </c>
    </row>
    <row r="20" spans="1:4" ht="18" customHeight="1" x14ac:dyDescent="0.3">
      <c r="A20" s="18" t="s">
        <v>64</v>
      </c>
      <c r="B20" s="15" t="s">
        <v>11</v>
      </c>
    </row>
    <row r="21" spans="1:4" ht="38.25" customHeight="1" x14ac:dyDescent="0.3">
      <c r="A21" s="17" t="s">
        <v>275</v>
      </c>
      <c r="B21" s="4">
        <v>4600</v>
      </c>
    </row>
    <row r="23" spans="1:4" ht="18" customHeight="1" x14ac:dyDescent="0.3">
      <c r="A23" s="16" t="s">
        <v>6</v>
      </c>
      <c r="B23" s="4">
        <v>1</v>
      </c>
      <c r="C23" s="13"/>
      <c r="D23" s="2">
        <f>B23*C23</f>
        <v>0</v>
      </c>
    </row>
    <row r="24" spans="1:4" ht="18" customHeight="1" x14ac:dyDescent="0.3">
      <c r="A24" s="12" t="s">
        <v>5</v>
      </c>
      <c r="B24" s="15">
        <v>4600</v>
      </c>
      <c r="C24" s="13"/>
      <c r="D24" s="2">
        <f>B24*C24</f>
        <v>0</v>
      </c>
    </row>
    <row r="25" spans="1:4" ht="18" customHeight="1" x14ac:dyDescent="0.3">
      <c r="A25" s="14" t="s">
        <v>276</v>
      </c>
      <c r="D25" s="2" t="s">
        <v>4</v>
      </c>
    </row>
    <row r="26" spans="1:4" ht="18" customHeight="1" x14ac:dyDescent="0.3">
      <c r="A26" s="12" t="s">
        <v>12</v>
      </c>
      <c r="B26" s="4">
        <v>92</v>
      </c>
      <c r="C26" s="24"/>
      <c r="D26" s="2">
        <f>B26*C26</f>
        <v>0</v>
      </c>
    </row>
    <row r="27" spans="1:4" ht="18" customHeight="1" x14ac:dyDescent="0.3">
      <c r="A27" s="12" t="s">
        <v>3</v>
      </c>
      <c r="B27" s="4">
        <v>56</v>
      </c>
      <c r="C27" s="23"/>
      <c r="D27" s="2">
        <f>B27*C27</f>
        <v>0</v>
      </c>
    </row>
    <row r="28" spans="1:4" ht="18" customHeight="1" x14ac:dyDescent="0.3">
      <c r="A28" s="12" t="s">
        <v>15</v>
      </c>
      <c r="B28" s="4">
        <v>2</v>
      </c>
      <c r="C28" s="24"/>
      <c r="D28" s="2">
        <f t="shared" ref="D28" si="0">B28*C28</f>
        <v>0</v>
      </c>
    </row>
    <row r="29" spans="1:4" ht="18" customHeight="1" x14ac:dyDescent="0.3">
      <c r="A29" s="12"/>
    </row>
    <row r="30" spans="1:4" ht="18" customHeight="1" x14ac:dyDescent="0.3">
      <c r="A30" s="7" t="s">
        <v>2</v>
      </c>
      <c r="B30" s="50">
        <f>SUM(D23:D28)</f>
        <v>0</v>
      </c>
      <c r="C30" s="50"/>
      <c r="D30" s="50"/>
    </row>
    <row r="31" spans="1:4" ht="18" customHeight="1" x14ac:dyDescent="0.3">
      <c r="A31" s="6"/>
      <c r="B31" s="2"/>
      <c r="C31" s="2"/>
    </row>
    <row r="32" spans="1:4" ht="18" customHeight="1" x14ac:dyDescent="0.3">
      <c r="A32" s="11" t="s">
        <v>23</v>
      </c>
      <c r="B32" s="4">
        <v>4600</v>
      </c>
      <c r="C32" s="10"/>
      <c r="D32" s="25">
        <f>((B32*C32)/14)*4</f>
        <v>0</v>
      </c>
    </row>
    <row r="33" spans="1:4" ht="18" customHeight="1" x14ac:dyDescent="0.3">
      <c r="A33" s="9" t="s">
        <v>24</v>
      </c>
      <c r="C33" s="8"/>
      <c r="D33" s="25"/>
    </row>
    <row r="34" spans="1:4" ht="18" customHeight="1" x14ac:dyDescent="0.3">
      <c r="A34" s="7" t="s">
        <v>1</v>
      </c>
      <c r="B34" s="50">
        <f>SUM(D32:D32)</f>
        <v>0</v>
      </c>
      <c r="C34" s="50"/>
      <c r="D34" s="50"/>
    </row>
    <row r="35" spans="1:4" ht="18" customHeight="1" x14ac:dyDescent="0.3">
      <c r="A35" s="6"/>
      <c r="B35" s="2"/>
      <c r="C35" s="2"/>
    </row>
    <row r="36" spans="1:4" ht="18" customHeight="1" x14ac:dyDescent="0.3">
      <c r="A36" s="7" t="s">
        <v>0</v>
      </c>
      <c r="B36" s="50">
        <f>B30+B34</f>
        <v>0</v>
      </c>
      <c r="C36" s="50"/>
      <c r="D36" s="50"/>
    </row>
    <row r="37" spans="1:4" ht="18" customHeight="1" x14ac:dyDescent="0.3">
      <c r="A37" s="6"/>
      <c r="B37" s="5"/>
      <c r="C37" s="2"/>
      <c r="D37" s="1"/>
    </row>
    <row r="38" spans="1:4" ht="18" customHeight="1" x14ac:dyDescent="0.3">
      <c r="A38" s="22" t="s">
        <v>10</v>
      </c>
      <c r="B38" s="21" t="s">
        <v>9</v>
      </c>
      <c r="C38" s="20" t="s">
        <v>8</v>
      </c>
      <c r="D38" s="19" t="s">
        <v>7</v>
      </c>
    </row>
    <row r="39" spans="1:4" ht="18" customHeight="1" x14ac:dyDescent="0.3">
      <c r="A39" s="18" t="s">
        <v>65</v>
      </c>
      <c r="B39" s="15" t="s">
        <v>11</v>
      </c>
    </row>
    <row r="40" spans="1:4" ht="38.25" customHeight="1" x14ac:dyDescent="0.3">
      <c r="A40" s="17" t="s">
        <v>277</v>
      </c>
      <c r="B40" s="4">
        <v>1003</v>
      </c>
    </row>
    <row r="42" spans="1:4" ht="18" customHeight="1" x14ac:dyDescent="0.3">
      <c r="A42" s="16" t="s">
        <v>6</v>
      </c>
      <c r="B42" s="4">
        <v>1</v>
      </c>
      <c r="C42" s="13"/>
      <c r="D42" s="2">
        <f>B42*C42</f>
        <v>0</v>
      </c>
    </row>
    <row r="43" spans="1:4" ht="18" customHeight="1" x14ac:dyDescent="0.3">
      <c r="A43" s="12" t="s">
        <v>5</v>
      </c>
      <c r="B43" s="15">
        <v>1003</v>
      </c>
      <c r="C43" s="13"/>
      <c r="D43" s="2">
        <f>B43*C43</f>
        <v>0</v>
      </c>
    </row>
    <row r="44" spans="1:4" ht="18" customHeight="1" x14ac:dyDescent="0.3">
      <c r="A44" s="14" t="s">
        <v>249</v>
      </c>
      <c r="D44" s="2" t="s">
        <v>4</v>
      </c>
    </row>
    <row r="45" spans="1:4" ht="18" customHeight="1" x14ac:dyDescent="0.3">
      <c r="A45" s="12" t="s">
        <v>3</v>
      </c>
      <c r="B45" s="4">
        <v>8</v>
      </c>
      <c r="C45" s="23"/>
      <c r="D45" s="2">
        <f>B45*C45</f>
        <v>0</v>
      </c>
    </row>
    <row r="46" spans="1:4" ht="18" customHeight="1" x14ac:dyDescent="0.3">
      <c r="A46" s="12"/>
    </row>
    <row r="47" spans="1:4" ht="18" customHeight="1" x14ac:dyDescent="0.3">
      <c r="A47" s="7" t="s">
        <v>2</v>
      </c>
      <c r="B47" s="50">
        <f>SUM(D42:D45)</f>
        <v>0</v>
      </c>
      <c r="C47" s="50"/>
      <c r="D47" s="50"/>
    </row>
    <row r="48" spans="1:4" ht="18" customHeight="1" x14ac:dyDescent="0.3">
      <c r="A48" s="6"/>
      <c r="B48" s="2"/>
      <c r="C48" s="2"/>
    </row>
    <row r="49" spans="1:4" ht="18" customHeight="1" x14ac:dyDescent="0.3">
      <c r="A49" s="11" t="s">
        <v>23</v>
      </c>
      <c r="B49" s="4">
        <v>1003</v>
      </c>
      <c r="C49" s="10"/>
      <c r="D49" s="25">
        <f>((B49*C49)/14)*4</f>
        <v>0</v>
      </c>
    </row>
    <row r="50" spans="1:4" ht="18" customHeight="1" x14ac:dyDescent="0.3">
      <c r="A50" s="9" t="s">
        <v>24</v>
      </c>
      <c r="C50" s="8"/>
      <c r="D50" s="25"/>
    </row>
    <row r="51" spans="1:4" ht="18" customHeight="1" x14ac:dyDescent="0.3">
      <c r="A51" s="7" t="s">
        <v>1</v>
      </c>
      <c r="B51" s="50">
        <f>SUM(D49:D49)</f>
        <v>0</v>
      </c>
      <c r="C51" s="50"/>
      <c r="D51" s="50"/>
    </row>
    <row r="52" spans="1:4" ht="18" customHeight="1" x14ac:dyDescent="0.3">
      <c r="A52" s="6"/>
      <c r="B52" s="2"/>
      <c r="C52" s="2"/>
    </row>
    <row r="53" spans="1:4" ht="18" customHeight="1" x14ac:dyDescent="0.3">
      <c r="A53" s="7" t="s">
        <v>0</v>
      </c>
      <c r="B53" s="50">
        <f>B47+B51</f>
        <v>0</v>
      </c>
      <c r="C53" s="50"/>
      <c r="D53" s="50"/>
    </row>
    <row r="54" spans="1:4" ht="18" customHeight="1" x14ac:dyDescent="0.3">
      <c r="A54" s="6"/>
      <c r="B54" s="5"/>
      <c r="C54" s="2"/>
      <c r="D54" s="1"/>
    </row>
    <row r="55" spans="1:4" ht="18" customHeight="1" x14ac:dyDescent="0.3">
      <c r="A55" s="22" t="s">
        <v>10</v>
      </c>
      <c r="B55" s="21" t="s">
        <v>9</v>
      </c>
      <c r="C55" s="20" t="s">
        <v>8</v>
      </c>
      <c r="D55" s="19" t="s">
        <v>7</v>
      </c>
    </row>
    <row r="56" spans="1:4" ht="18" customHeight="1" x14ac:dyDescent="0.3">
      <c r="A56" s="18" t="s">
        <v>66</v>
      </c>
      <c r="B56" s="15" t="s">
        <v>11</v>
      </c>
    </row>
    <row r="57" spans="1:4" ht="38.25" customHeight="1" x14ac:dyDescent="0.3">
      <c r="A57" s="17" t="s">
        <v>278</v>
      </c>
      <c r="B57" s="4">
        <v>2655</v>
      </c>
    </row>
    <row r="59" spans="1:4" ht="18" customHeight="1" x14ac:dyDescent="0.3">
      <c r="A59" s="16" t="s">
        <v>6</v>
      </c>
      <c r="B59" s="4">
        <v>1</v>
      </c>
      <c r="C59" s="13"/>
      <c r="D59" s="2">
        <f>B59*C59</f>
        <v>0</v>
      </c>
    </row>
    <row r="60" spans="1:4" ht="18" customHeight="1" x14ac:dyDescent="0.3">
      <c r="A60" s="12" t="s">
        <v>5</v>
      </c>
      <c r="B60" s="15">
        <v>2655</v>
      </c>
      <c r="C60" s="13"/>
      <c r="D60" s="2">
        <f>B60*C60</f>
        <v>0</v>
      </c>
    </row>
    <row r="61" spans="1:4" ht="18" customHeight="1" x14ac:dyDescent="0.3">
      <c r="A61" s="14" t="s">
        <v>279</v>
      </c>
      <c r="D61" s="2" t="s">
        <v>4</v>
      </c>
    </row>
    <row r="62" spans="1:4" ht="18" customHeight="1" x14ac:dyDescent="0.3">
      <c r="A62" s="12" t="s">
        <v>12</v>
      </c>
      <c r="B62" s="4">
        <v>85</v>
      </c>
      <c r="C62" s="24"/>
      <c r="D62" s="2">
        <f>B62*C62</f>
        <v>0</v>
      </c>
    </row>
    <row r="63" spans="1:4" ht="18" customHeight="1" x14ac:dyDescent="0.3">
      <c r="A63" s="12" t="s">
        <v>3</v>
      </c>
      <c r="B63" s="4">
        <v>80</v>
      </c>
      <c r="C63" s="23"/>
      <c r="D63" s="2">
        <f>B63*C63</f>
        <v>0</v>
      </c>
    </row>
    <row r="64" spans="1:4" ht="18" customHeight="1" x14ac:dyDescent="0.3">
      <c r="A64" s="12"/>
    </row>
    <row r="65" spans="1:4" ht="18" customHeight="1" x14ac:dyDescent="0.3">
      <c r="A65" s="7" t="s">
        <v>2</v>
      </c>
      <c r="B65" s="50">
        <f>SUM(D59:D63)</f>
        <v>0</v>
      </c>
      <c r="C65" s="50"/>
      <c r="D65" s="50"/>
    </row>
    <row r="66" spans="1:4" ht="18" customHeight="1" x14ac:dyDescent="0.3">
      <c r="A66" s="6"/>
      <c r="B66" s="2"/>
      <c r="C66" s="2"/>
    </row>
    <row r="67" spans="1:4" ht="18" customHeight="1" x14ac:dyDescent="0.3">
      <c r="A67" s="11" t="s">
        <v>23</v>
      </c>
      <c r="B67" s="4">
        <v>2655</v>
      </c>
      <c r="C67" s="10"/>
      <c r="D67" s="25">
        <f>((B67*C67)/14)*4</f>
        <v>0</v>
      </c>
    </row>
    <row r="68" spans="1:4" ht="18" customHeight="1" x14ac:dyDescent="0.3">
      <c r="A68" s="9" t="s">
        <v>24</v>
      </c>
      <c r="C68" s="8"/>
      <c r="D68" s="25"/>
    </row>
    <row r="69" spans="1:4" ht="18" customHeight="1" x14ac:dyDescent="0.3">
      <c r="A69" s="7" t="s">
        <v>1</v>
      </c>
      <c r="B69" s="50">
        <f>SUM(D67:D67)</f>
        <v>0</v>
      </c>
      <c r="C69" s="50"/>
      <c r="D69" s="50"/>
    </row>
    <row r="70" spans="1:4" ht="18" customHeight="1" x14ac:dyDescent="0.3">
      <c r="A70" s="6"/>
      <c r="B70" s="2"/>
      <c r="C70" s="2"/>
    </row>
    <row r="71" spans="1:4" ht="18" customHeight="1" x14ac:dyDescent="0.3">
      <c r="A71" s="7" t="s">
        <v>0</v>
      </c>
      <c r="B71" s="50">
        <f>B65+B69</f>
        <v>0</v>
      </c>
      <c r="C71" s="50"/>
      <c r="D71" s="50"/>
    </row>
    <row r="72" spans="1:4" ht="18" customHeight="1" x14ac:dyDescent="0.3">
      <c r="A72" s="6"/>
      <c r="B72" s="5"/>
      <c r="C72" s="2"/>
      <c r="D72" s="1"/>
    </row>
    <row r="73" spans="1:4" ht="18" customHeight="1" x14ac:dyDescent="0.3">
      <c r="A73" s="22" t="s">
        <v>10</v>
      </c>
      <c r="B73" s="21" t="s">
        <v>9</v>
      </c>
      <c r="C73" s="20" t="s">
        <v>8</v>
      </c>
      <c r="D73" s="19" t="s">
        <v>7</v>
      </c>
    </row>
    <row r="74" spans="1:4" ht="18" customHeight="1" x14ac:dyDescent="0.3">
      <c r="A74" s="18" t="s">
        <v>67</v>
      </c>
      <c r="B74" s="15" t="s">
        <v>11</v>
      </c>
    </row>
    <row r="75" spans="1:4" ht="38.25" customHeight="1" x14ac:dyDescent="0.3">
      <c r="A75" s="17" t="s">
        <v>280</v>
      </c>
      <c r="B75" s="4">
        <v>976</v>
      </c>
    </row>
    <row r="77" spans="1:4" ht="18" customHeight="1" x14ac:dyDescent="0.3">
      <c r="A77" s="16" t="s">
        <v>6</v>
      </c>
      <c r="B77" s="4">
        <v>1</v>
      </c>
      <c r="C77" s="13"/>
      <c r="D77" s="2">
        <f>B77*C77</f>
        <v>0</v>
      </c>
    </row>
    <row r="78" spans="1:4" ht="18" customHeight="1" x14ac:dyDescent="0.3">
      <c r="A78" s="12" t="s">
        <v>5</v>
      </c>
      <c r="B78" s="15">
        <v>976</v>
      </c>
      <c r="C78" s="13"/>
      <c r="D78" s="2">
        <f>B78*C78</f>
        <v>0</v>
      </c>
    </row>
    <row r="79" spans="1:4" ht="18" customHeight="1" x14ac:dyDescent="0.3">
      <c r="A79" s="14" t="s">
        <v>249</v>
      </c>
      <c r="D79" s="2" t="s">
        <v>4</v>
      </c>
    </row>
    <row r="80" spans="1:4" ht="18" customHeight="1" x14ac:dyDescent="0.3">
      <c r="A80" s="12" t="s">
        <v>3</v>
      </c>
      <c r="B80" s="4">
        <v>8</v>
      </c>
      <c r="C80" s="23"/>
      <c r="D80" s="2">
        <f>B80*C80</f>
        <v>0</v>
      </c>
    </row>
    <row r="81" spans="1:4" ht="18" customHeight="1" x14ac:dyDescent="0.3">
      <c r="A81" s="12"/>
    </row>
    <row r="82" spans="1:4" ht="18" customHeight="1" x14ac:dyDescent="0.3">
      <c r="A82" s="7" t="s">
        <v>2</v>
      </c>
      <c r="B82" s="50">
        <f>SUM(D77:D80)</f>
        <v>0</v>
      </c>
      <c r="C82" s="50"/>
      <c r="D82" s="50"/>
    </row>
    <row r="83" spans="1:4" ht="18" customHeight="1" x14ac:dyDescent="0.3">
      <c r="A83" s="6"/>
      <c r="B83" s="2"/>
      <c r="C83" s="2"/>
    </row>
    <row r="84" spans="1:4" ht="18" customHeight="1" x14ac:dyDescent="0.3">
      <c r="A84" s="11" t="s">
        <v>23</v>
      </c>
      <c r="B84" s="4">
        <v>976</v>
      </c>
      <c r="C84" s="10"/>
      <c r="D84" s="25">
        <f>((B84*C84)/14)*4</f>
        <v>0</v>
      </c>
    </row>
    <row r="85" spans="1:4" ht="18" customHeight="1" x14ac:dyDescent="0.3">
      <c r="A85" s="9" t="s">
        <v>24</v>
      </c>
      <c r="C85" s="8"/>
      <c r="D85" s="25"/>
    </row>
    <row r="86" spans="1:4" ht="18" customHeight="1" x14ac:dyDescent="0.3">
      <c r="A86" s="7" t="s">
        <v>1</v>
      </c>
      <c r="B86" s="50">
        <f>SUM(D84:D84)</f>
        <v>0</v>
      </c>
      <c r="C86" s="50"/>
      <c r="D86" s="50"/>
    </row>
    <row r="87" spans="1:4" ht="18" customHeight="1" x14ac:dyDescent="0.3">
      <c r="A87" s="6"/>
      <c r="B87" s="2"/>
      <c r="C87" s="2"/>
    </row>
    <row r="88" spans="1:4" ht="18" customHeight="1" x14ac:dyDescent="0.3">
      <c r="A88" s="7" t="s">
        <v>0</v>
      </c>
      <c r="B88" s="50">
        <f>B82+B86</f>
        <v>0</v>
      </c>
      <c r="C88" s="50"/>
      <c r="D88" s="50"/>
    </row>
    <row r="89" spans="1:4" ht="18" customHeight="1" x14ac:dyDescent="0.3">
      <c r="A89" s="6"/>
      <c r="B89" s="5"/>
      <c r="C89" s="2"/>
      <c r="D89" s="1"/>
    </row>
    <row r="90" spans="1:4" ht="18" customHeight="1" x14ac:dyDescent="0.3">
      <c r="A90" s="22" t="s">
        <v>10</v>
      </c>
      <c r="B90" s="21" t="s">
        <v>9</v>
      </c>
      <c r="C90" s="20" t="s">
        <v>8</v>
      </c>
      <c r="D90" s="19" t="s">
        <v>7</v>
      </c>
    </row>
    <row r="91" spans="1:4" ht="18" customHeight="1" x14ac:dyDescent="0.3">
      <c r="A91" s="18" t="s">
        <v>68</v>
      </c>
      <c r="B91" s="15" t="s">
        <v>11</v>
      </c>
    </row>
    <row r="92" spans="1:4" ht="38.25" customHeight="1" x14ac:dyDescent="0.3">
      <c r="A92" s="17" t="s">
        <v>281</v>
      </c>
      <c r="B92" s="4">
        <v>2058</v>
      </c>
    </row>
    <row r="94" spans="1:4" ht="18" customHeight="1" x14ac:dyDescent="0.3">
      <c r="A94" s="16" t="s">
        <v>6</v>
      </c>
      <c r="B94" s="4">
        <v>1</v>
      </c>
      <c r="C94" s="13"/>
      <c r="D94" s="2">
        <f>B94*C94</f>
        <v>0</v>
      </c>
    </row>
    <row r="95" spans="1:4" ht="18" customHeight="1" x14ac:dyDescent="0.3">
      <c r="A95" s="12" t="s">
        <v>5</v>
      </c>
      <c r="B95" s="15">
        <v>2058</v>
      </c>
      <c r="C95" s="13"/>
      <c r="D95" s="2">
        <f>B95*C95</f>
        <v>0</v>
      </c>
    </row>
    <row r="96" spans="1:4" ht="18" customHeight="1" x14ac:dyDescent="0.3">
      <c r="A96" s="14" t="s">
        <v>235</v>
      </c>
      <c r="D96" s="2" t="s">
        <v>4</v>
      </c>
    </row>
    <row r="97" spans="1:4" ht="18" customHeight="1" x14ac:dyDescent="0.3">
      <c r="A97" s="12" t="s">
        <v>12</v>
      </c>
      <c r="B97" s="4">
        <v>267</v>
      </c>
      <c r="C97" s="24"/>
      <c r="D97" s="2">
        <f>B97*C97</f>
        <v>0</v>
      </c>
    </row>
    <row r="98" spans="1:4" ht="18" customHeight="1" x14ac:dyDescent="0.3">
      <c r="A98" s="12" t="s">
        <v>3</v>
      </c>
      <c r="B98" s="4">
        <v>64</v>
      </c>
      <c r="C98" s="23"/>
      <c r="D98" s="2">
        <f>B98*C98</f>
        <v>0</v>
      </c>
    </row>
    <row r="99" spans="1:4" ht="18" customHeight="1" x14ac:dyDescent="0.3">
      <c r="A99" s="12"/>
    </row>
    <row r="100" spans="1:4" ht="18" customHeight="1" x14ac:dyDescent="0.3">
      <c r="A100" s="7" t="s">
        <v>2</v>
      </c>
      <c r="B100" s="50">
        <f>SUM(D94:D98)</f>
        <v>0</v>
      </c>
      <c r="C100" s="50"/>
      <c r="D100" s="50"/>
    </row>
    <row r="101" spans="1:4" ht="18" customHeight="1" x14ac:dyDescent="0.3">
      <c r="A101" s="6"/>
      <c r="B101" s="2"/>
      <c r="C101" s="2"/>
    </row>
    <row r="102" spans="1:4" ht="18" customHeight="1" x14ac:dyDescent="0.3">
      <c r="A102" s="11" t="s">
        <v>23</v>
      </c>
      <c r="B102" s="4">
        <v>2058</v>
      </c>
      <c r="C102" s="10"/>
      <c r="D102" s="25">
        <f>((B102*C102)/14)*4</f>
        <v>0</v>
      </c>
    </row>
    <row r="103" spans="1:4" ht="18" customHeight="1" x14ac:dyDescent="0.3">
      <c r="A103" s="9" t="s">
        <v>24</v>
      </c>
      <c r="C103" s="8"/>
      <c r="D103" s="25"/>
    </row>
    <row r="104" spans="1:4" ht="18" customHeight="1" x14ac:dyDescent="0.3">
      <c r="A104" s="7" t="s">
        <v>1</v>
      </c>
      <c r="B104" s="50">
        <f>SUM(D102:D102)</f>
        <v>0</v>
      </c>
      <c r="C104" s="50"/>
      <c r="D104" s="50"/>
    </row>
    <row r="105" spans="1:4" ht="18" customHeight="1" x14ac:dyDescent="0.3">
      <c r="A105" s="6"/>
      <c r="B105" s="2"/>
      <c r="C105" s="2"/>
    </row>
    <row r="106" spans="1:4" ht="18" customHeight="1" x14ac:dyDescent="0.3">
      <c r="A106" s="7" t="s">
        <v>0</v>
      </c>
      <c r="B106" s="50">
        <f>B100+B104</f>
        <v>0</v>
      </c>
      <c r="C106" s="50"/>
      <c r="D106" s="50"/>
    </row>
    <row r="107" spans="1:4" ht="18" customHeight="1" x14ac:dyDescent="0.3">
      <c r="A107" s="6"/>
      <c r="B107" s="5"/>
      <c r="C107" s="2"/>
      <c r="D107" s="1"/>
    </row>
    <row r="108" spans="1:4" ht="18" customHeight="1" x14ac:dyDescent="0.3">
      <c r="A108" s="22" t="s">
        <v>10</v>
      </c>
      <c r="B108" s="21" t="s">
        <v>9</v>
      </c>
      <c r="C108" s="20" t="s">
        <v>8</v>
      </c>
      <c r="D108" s="19" t="s">
        <v>7</v>
      </c>
    </row>
    <row r="109" spans="1:4" ht="18" customHeight="1" x14ac:dyDescent="0.3">
      <c r="A109" s="18" t="s">
        <v>69</v>
      </c>
      <c r="B109" s="15" t="s">
        <v>11</v>
      </c>
    </row>
    <row r="110" spans="1:4" ht="38.25" customHeight="1" x14ac:dyDescent="0.3">
      <c r="A110" s="17" t="s">
        <v>282</v>
      </c>
      <c r="B110" s="4">
        <v>2924</v>
      </c>
    </row>
    <row r="112" spans="1:4" ht="18" customHeight="1" x14ac:dyDescent="0.3">
      <c r="A112" s="16" t="s">
        <v>6</v>
      </c>
      <c r="B112" s="4">
        <v>1</v>
      </c>
      <c r="C112" s="13"/>
      <c r="D112" s="2">
        <f>B112*C112</f>
        <v>0</v>
      </c>
    </row>
    <row r="113" spans="1:4" ht="18" customHeight="1" x14ac:dyDescent="0.3">
      <c r="A113" s="12" t="s">
        <v>5</v>
      </c>
      <c r="B113" s="15">
        <v>2924</v>
      </c>
      <c r="C113" s="13"/>
      <c r="D113" s="2">
        <f>B113*C113</f>
        <v>0</v>
      </c>
    </row>
    <row r="114" spans="1:4" ht="18" customHeight="1" x14ac:dyDescent="0.3">
      <c r="A114" s="14" t="s">
        <v>283</v>
      </c>
      <c r="D114" s="2" t="s">
        <v>4</v>
      </c>
    </row>
    <row r="115" spans="1:4" ht="18" customHeight="1" x14ac:dyDescent="0.3">
      <c r="A115" s="12" t="s">
        <v>12</v>
      </c>
      <c r="B115" s="4">
        <v>131</v>
      </c>
      <c r="C115" s="24"/>
      <c r="D115" s="2">
        <f>B115*C115</f>
        <v>0</v>
      </c>
    </row>
    <row r="116" spans="1:4" ht="18" customHeight="1" x14ac:dyDescent="0.3">
      <c r="A116" s="12" t="s">
        <v>3</v>
      </c>
      <c r="B116" s="4">
        <v>80</v>
      </c>
      <c r="C116" s="23"/>
      <c r="D116" s="2">
        <f>B116*C116</f>
        <v>0</v>
      </c>
    </row>
    <row r="117" spans="1:4" ht="18" customHeight="1" x14ac:dyDescent="0.3">
      <c r="A117" s="12" t="s">
        <v>15</v>
      </c>
      <c r="B117" s="4">
        <v>1</v>
      </c>
      <c r="C117" s="24"/>
      <c r="D117" s="2">
        <f t="shared" ref="D117" si="1">B117*C117</f>
        <v>0</v>
      </c>
    </row>
    <row r="118" spans="1:4" ht="18" customHeight="1" x14ac:dyDescent="0.3">
      <c r="A118" s="12"/>
    </row>
    <row r="119" spans="1:4" ht="18" customHeight="1" x14ac:dyDescent="0.3">
      <c r="A119" s="7" t="s">
        <v>2</v>
      </c>
      <c r="B119" s="50">
        <f>SUM(D112:D117)</f>
        <v>0</v>
      </c>
      <c r="C119" s="50"/>
      <c r="D119" s="50"/>
    </row>
    <row r="120" spans="1:4" ht="18" customHeight="1" x14ac:dyDescent="0.3">
      <c r="A120" s="6"/>
      <c r="B120" s="2"/>
      <c r="C120" s="2"/>
    </row>
    <row r="121" spans="1:4" ht="18" customHeight="1" x14ac:dyDescent="0.3">
      <c r="A121" s="11" t="s">
        <v>23</v>
      </c>
      <c r="B121" s="4">
        <v>2924</v>
      </c>
      <c r="C121" s="10"/>
      <c r="D121" s="25">
        <f>((B121*C121)/14)*4</f>
        <v>0</v>
      </c>
    </row>
    <row r="122" spans="1:4" ht="18" customHeight="1" x14ac:dyDescent="0.3">
      <c r="A122" s="9" t="s">
        <v>24</v>
      </c>
      <c r="C122" s="8"/>
      <c r="D122" s="25"/>
    </row>
    <row r="123" spans="1:4" ht="18" customHeight="1" x14ac:dyDescent="0.3">
      <c r="A123" s="7" t="s">
        <v>1</v>
      </c>
      <c r="B123" s="50">
        <f>SUM(D121:D121)</f>
        <v>0</v>
      </c>
      <c r="C123" s="50"/>
      <c r="D123" s="50"/>
    </row>
    <row r="124" spans="1:4" ht="18" customHeight="1" x14ac:dyDescent="0.3">
      <c r="A124" s="6"/>
      <c r="B124" s="2"/>
      <c r="C124" s="2"/>
    </row>
    <row r="125" spans="1:4" ht="18" customHeight="1" x14ac:dyDescent="0.3">
      <c r="A125" s="7" t="s">
        <v>0</v>
      </c>
      <c r="B125" s="50">
        <f>B119+B123</f>
        <v>0</v>
      </c>
      <c r="C125" s="50"/>
      <c r="D125" s="50"/>
    </row>
    <row r="126" spans="1:4" ht="18" customHeight="1" x14ac:dyDescent="0.3">
      <c r="A126" s="6"/>
      <c r="B126" s="5"/>
      <c r="C126" s="2"/>
      <c r="D126" s="1"/>
    </row>
    <row r="127" spans="1:4" ht="18" customHeight="1" x14ac:dyDescent="0.3">
      <c r="A127" s="22" t="s">
        <v>10</v>
      </c>
      <c r="B127" s="21" t="s">
        <v>9</v>
      </c>
      <c r="C127" s="20" t="s">
        <v>8</v>
      </c>
      <c r="D127" s="19" t="s">
        <v>7</v>
      </c>
    </row>
    <row r="128" spans="1:4" ht="18" customHeight="1" x14ac:dyDescent="0.3">
      <c r="A128" s="18" t="s">
        <v>70</v>
      </c>
      <c r="B128" s="15" t="s">
        <v>11</v>
      </c>
    </row>
    <row r="129" spans="1:4" ht="38.25" customHeight="1" x14ac:dyDescent="0.3">
      <c r="A129" s="17" t="s">
        <v>284</v>
      </c>
      <c r="B129" s="4">
        <v>4690</v>
      </c>
    </row>
    <row r="131" spans="1:4" ht="18" customHeight="1" x14ac:dyDescent="0.3">
      <c r="A131" s="16" t="s">
        <v>6</v>
      </c>
      <c r="B131" s="4">
        <v>1</v>
      </c>
      <c r="C131" s="13"/>
      <c r="D131" s="2">
        <f>B131*C131</f>
        <v>0</v>
      </c>
    </row>
    <row r="132" spans="1:4" ht="18" customHeight="1" x14ac:dyDescent="0.3">
      <c r="A132" s="12" t="s">
        <v>5</v>
      </c>
      <c r="B132" s="15">
        <v>2381</v>
      </c>
      <c r="C132" s="13"/>
      <c r="D132" s="2">
        <f>B132*C132</f>
        <v>0</v>
      </c>
    </row>
    <row r="133" spans="1:4" ht="18" customHeight="1" x14ac:dyDescent="0.3">
      <c r="A133" s="14" t="s">
        <v>285</v>
      </c>
      <c r="D133" s="2" t="s">
        <v>4</v>
      </c>
    </row>
    <row r="134" spans="1:4" ht="18" customHeight="1" x14ac:dyDescent="0.3">
      <c r="A134" s="12" t="s">
        <v>12</v>
      </c>
      <c r="B134" s="4">
        <v>67</v>
      </c>
      <c r="C134" s="24"/>
      <c r="D134" s="2">
        <f>B134*C134</f>
        <v>0</v>
      </c>
    </row>
    <row r="135" spans="1:4" ht="18" customHeight="1" x14ac:dyDescent="0.3">
      <c r="A135" s="12" t="s">
        <v>3</v>
      </c>
      <c r="B135" s="4">
        <v>56</v>
      </c>
      <c r="C135" s="23"/>
      <c r="D135" s="2">
        <f>B135*C135</f>
        <v>0</v>
      </c>
    </row>
    <row r="136" spans="1:4" ht="18" customHeight="1" x14ac:dyDescent="0.3">
      <c r="A136" s="12"/>
    </row>
    <row r="137" spans="1:4" ht="18" customHeight="1" x14ac:dyDescent="0.3">
      <c r="A137" s="7" t="s">
        <v>2</v>
      </c>
      <c r="B137" s="50">
        <f>SUM(D131:D135)</f>
        <v>0</v>
      </c>
      <c r="C137" s="50"/>
      <c r="D137" s="50"/>
    </row>
    <row r="138" spans="1:4" ht="18" customHeight="1" x14ac:dyDescent="0.3">
      <c r="A138" s="6"/>
      <c r="B138" s="2"/>
      <c r="C138" s="2"/>
    </row>
    <row r="139" spans="1:4" ht="18" customHeight="1" x14ac:dyDescent="0.3">
      <c r="A139" s="11" t="s">
        <v>23</v>
      </c>
      <c r="B139" s="4">
        <v>4690</v>
      </c>
      <c r="C139" s="10"/>
      <c r="D139" s="25">
        <f>((B139*C139)/14)*4</f>
        <v>0</v>
      </c>
    </row>
    <row r="140" spans="1:4" ht="18" customHeight="1" x14ac:dyDescent="0.3">
      <c r="A140" s="9" t="s">
        <v>24</v>
      </c>
      <c r="C140" s="8"/>
      <c r="D140" s="25"/>
    </row>
    <row r="141" spans="1:4" ht="18" customHeight="1" x14ac:dyDescent="0.3">
      <c r="A141" s="7" t="s">
        <v>1</v>
      </c>
      <c r="B141" s="50">
        <f>SUM(D139:D139)</f>
        <v>0</v>
      </c>
      <c r="C141" s="50"/>
      <c r="D141" s="50"/>
    </row>
    <row r="142" spans="1:4" ht="18" customHeight="1" x14ac:dyDescent="0.3">
      <c r="A142" s="6"/>
      <c r="B142" s="2"/>
      <c r="C142" s="2"/>
    </row>
    <row r="143" spans="1:4" ht="18" customHeight="1" x14ac:dyDescent="0.3">
      <c r="A143" s="7" t="s">
        <v>0</v>
      </c>
      <c r="B143" s="50">
        <f>B137+B141</f>
        <v>0</v>
      </c>
      <c r="C143" s="50"/>
      <c r="D143" s="50"/>
    </row>
    <row r="144" spans="1:4" ht="18" customHeight="1" x14ac:dyDescent="0.3">
      <c r="A144" s="6"/>
      <c r="B144" s="5"/>
      <c r="C144" s="2"/>
      <c r="D144" s="1"/>
    </row>
    <row r="145" spans="1:4" ht="18" customHeight="1" x14ac:dyDescent="0.3">
      <c r="A145" s="22" t="s">
        <v>10</v>
      </c>
      <c r="B145" s="21" t="s">
        <v>9</v>
      </c>
      <c r="C145" s="20" t="s">
        <v>8</v>
      </c>
      <c r="D145" s="19" t="s">
        <v>7</v>
      </c>
    </row>
    <row r="146" spans="1:4" ht="18" customHeight="1" x14ac:dyDescent="0.3">
      <c r="A146" s="18" t="s">
        <v>71</v>
      </c>
      <c r="B146" s="15" t="s">
        <v>11</v>
      </c>
    </row>
    <row r="147" spans="1:4" ht="38.25" customHeight="1" x14ac:dyDescent="0.3">
      <c r="A147" s="17" t="s">
        <v>286</v>
      </c>
      <c r="B147" s="4">
        <v>2457</v>
      </c>
    </row>
    <row r="149" spans="1:4" ht="18" customHeight="1" x14ac:dyDescent="0.3">
      <c r="A149" s="16" t="s">
        <v>6</v>
      </c>
      <c r="B149" s="4">
        <v>1</v>
      </c>
      <c r="C149" s="13"/>
      <c r="D149" s="2">
        <f>B149*C149</f>
        <v>0</v>
      </c>
    </row>
    <row r="150" spans="1:4" ht="18" customHeight="1" x14ac:dyDescent="0.3">
      <c r="A150" s="12" t="s">
        <v>5</v>
      </c>
      <c r="B150" s="15">
        <v>2457</v>
      </c>
      <c r="C150" s="13"/>
      <c r="D150" s="2">
        <f>B150*C150</f>
        <v>0</v>
      </c>
    </row>
    <row r="151" spans="1:4" ht="18" customHeight="1" x14ac:dyDescent="0.3">
      <c r="A151" s="14" t="s">
        <v>285</v>
      </c>
      <c r="D151" s="2" t="s">
        <v>4</v>
      </c>
    </row>
    <row r="152" spans="1:4" ht="18" customHeight="1" x14ac:dyDescent="0.3">
      <c r="A152" s="12" t="s">
        <v>3</v>
      </c>
      <c r="B152" s="4">
        <v>70</v>
      </c>
      <c r="C152" s="23"/>
      <c r="D152" s="2">
        <f>B152*C152</f>
        <v>0</v>
      </c>
    </row>
    <row r="153" spans="1:4" ht="18" customHeight="1" x14ac:dyDescent="0.3">
      <c r="A153" s="12"/>
    </row>
    <row r="154" spans="1:4" ht="18" customHeight="1" x14ac:dyDescent="0.3">
      <c r="A154" s="7" t="s">
        <v>2</v>
      </c>
      <c r="B154" s="50">
        <f>SUM(D149:D152)</f>
        <v>0</v>
      </c>
      <c r="C154" s="50"/>
      <c r="D154" s="50"/>
    </row>
    <row r="155" spans="1:4" ht="18" customHeight="1" x14ac:dyDescent="0.3">
      <c r="A155" s="6"/>
      <c r="B155" s="2"/>
      <c r="C155" s="2"/>
    </row>
    <row r="156" spans="1:4" ht="18" customHeight="1" x14ac:dyDescent="0.3">
      <c r="A156" s="11" t="s">
        <v>23</v>
      </c>
      <c r="B156" s="4">
        <v>2457</v>
      </c>
      <c r="C156" s="10"/>
      <c r="D156" s="25">
        <f>((B156*C156)/14)*4</f>
        <v>0</v>
      </c>
    </row>
    <row r="157" spans="1:4" ht="18" customHeight="1" x14ac:dyDescent="0.3">
      <c r="A157" s="9" t="s">
        <v>24</v>
      </c>
      <c r="C157" s="8"/>
      <c r="D157" s="25"/>
    </row>
    <row r="158" spans="1:4" ht="18" customHeight="1" x14ac:dyDescent="0.3">
      <c r="A158" s="7" t="s">
        <v>1</v>
      </c>
      <c r="B158" s="50">
        <f>SUM(D156:D156)</f>
        <v>0</v>
      </c>
      <c r="C158" s="50"/>
      <c r="D158" s="50"/>
    </row>
    <row r="159" spans="1:4" ht="18" customHeight="1" x14ac:dyDescent="0.3">
      <c r="A159" s="6"/>
      <c r="B159" s="2"/>
      <c r="C159" s="2"/>
    </row>
    <row r="160" spans="1:4" ht="18" customHeight="1" x14ac:dyDescent="0.3">
      <c r="A160" s="7" t="s">
        <v>0</v>
      </c>
      <c r="B160" s="50">
        <f>B154+B158</f>
        <v>0</v>
      </c>
      <c r="C160" s="50"/>
      <c r="D160" s="50"/>
    </row>
    <row r="161" spans="1:4" ht="18" customHeight="1" x14ac:dyDescent="0.3">
      <c r="A161" s="6"/>
      <c r="B161" s="5"/>
      <c r="C161" s="2"/>
      <c r="D161" s="1"/>
    </row>
    <row r="162" spans="1:4" ht="18" customHeight="1" x14ac:dyDescent="0.3">
      <c r="A162" s="22" t="s">
        <v>10</v>
      </c>
      <c r="B162" s="21" t="s">
        <v>9</v>
      </c>
      <c r="C162" s="20" t="s">
        <v>8</v>
      </c>
      <c r="D162" s="19" t="s">
        <v>7</v>
      </c>
    </row>
    <row r="163" spans="1:4" ht="18" customHeight="1" x14ac:dyDescent="0.3">
      <c r="A163" s="18" t="s">
        <v>72</v>
      </c>
      <c r="B163" s="15" t="s">
        <v>11</v>
      </c>
    </row>
    <row r="164" spans="1:4" ht="38.25" customHeight="1" x14ac:dyDescent="0.3">
      <c r="A164" s="17" t="s">
        <v>287</v>
      </c>
      <c r="B164" s="4">
        <v>3813</v>
      </c>
    </row>
    <row r="166" spans="1:4" ht="18" customHeight="1" x14ac:dyDescent="0.3">
      <c r="A166" s="16" t="s">
        <v>6</v>
      </c>
      <c r="B166" s="4">
        <v>1</v>
      </c>
      <c r="C166" s="13"/>
      <c r="D166" s="2">
        <f>B166*C166</f>
        <v>0</v>
      </c>
    </row>
    <row r="167" spans="1:4" ht="18" customHeight="1" x14ac:dyDescent="0.3">
      <c r="A167" s="12" t="s">
        <v>5</v>
      </c>
      <c r="B167" s="15">
        <v>3813</v>
      </c>
      <c r="C167" s="13"/>
      <c r="D167" s="2">
        <f>B167*C167</f>
        <v>0</v>
      </c>
    </row>
    <row r="168" spans="1:4" ht="18" customHeight="1" x14ac:dyDescent="0.3">
      <c r="A168" s="14" t="s">
        <v>243</v>
      </c>
      <c r="D168" s="2" t="s">
        <v>4</v>
      </c>
    </row>
    <row r="169" spans="1:4" ht="18" customHeight="1" x14ac:dyDescent="0.3">
      <c r="A169" s="12" t="s">
        <v>12</v>
      </c>
      <c r="B169" s="4">
        <v>161</v>
      </c>
      <c r="C169" s="24"/>
      <c r="D169" s="2">
        <f>B169*C169</f>
        <v>0</v>
      </c>
    </row>
    <row r="170" spans="1:4" ht="18" customHeight="1" x14ac:dyDescent="0.3">
      <c r="A170" s="12" t="s">
        <v>3</v>
      </c>
      <c r="B170" s="4">
        <v>136</v>
      </c>
      <c r="C170" s="23"/>
      <c r="D170" s="2">
        <f>B170*C170</f>
        <v>0</v>
      </c>
    </row>
    <row r="171" spans="1:4" ht="18" customHeight="1" x14ac:dyDescent="0.3">
      <c r="A171" s="12" t="s">
        <v>15</v>
      </c>
      <c r="B171" s="4">
        <v>1</v>
      </c>
      <c r="C171" s="24"/>
      <c r="D171" s="2">
        <f t="shared" ref="D171" si="2">B171*C171</f>
        <v>0</v>
      </c>
    </row>
    <row r="172" spans="1:4" ht="18" customHeight="1" x14ac:dyDescent="0.3">
      <c r="A172" s="12"/>
    </row>
    <row r="173" spans="1:4" ht="18" customHeight="1" x14ac:dyDescent="0.3">
      <c r="A173" s="7" t="s">
        <v>2</v>
      </c>
      <c r="B173" s="50">
        <f>SUM(D166:D171)</f>
        <v>0</v>
      </c>
      <c r="C173" s="50"/>
      <c r="D173" s="50"/>
    </row>
    <row r="174" spans="1:4" ht="18" customHeight="1" x14ac:dyDescent="0.3">
      <c r="A174" s="6"/>
      <c r="B174" s="2"/>
      <c r="C174" s="2"/>
    </row>
    <row r="175" spans="1:4" ht="18" customHeight="1" x14ac:dyDescent="0.3">
      <c r="A175" s="11" t="s">
        <v>23</v>
      </c>
      <c r="B175" s="4">
        <v>3813</v>
      </c>
      <c r="C175" s="10"/>
      <c r="D175" s="25">
        <f>((B175*C175)/14)*4</f>
        <v>0</v>
      </c>
    </row>
    <row r="176" spans="1:4" ht="18" customHeight="1" x14ac:dyDescent="0.3">
      <c r="A176" s="9" t="s">
        <v>24</v>
      </c>
      <c r="C176" s="8"/>
      <c r="D176" s="25"/>
    </row>
    <row r="177" spans="1:4" ht="18" customHeight="1" x14ac:dyDescent="0.3">
      <c r="A177" s="7" t="s">
        <v>1</v>
      </c>
      <c r="B177" s="50">
        <f>SUM(D175:D175)</f>
        <v>0</v>
      </c>
      <c r="C177" s="50"/>
      <c r="D177" s="50"/>
    </row>
    <row r="178" spans="1:4" ht="18" customHeight="1" x14ac:dyDescent="0.3">
      <c r="A178" s="6"/>
      <c r="B178" s="2"/>
      <c r="C178" s="2"/>
    </row>
    <row r="179" spans="1:4" ht="18" customHeight="1" x14ac:dyDescent="0.3">
      <c r="A179" s="7" t="s">
        <v>0</v>
      </c>
      <c r="B179" s="50">
        <f>B173+B177</f>
        <v>0</v>
      </c>
      <c r="C179" s="50"/>
      <c r="D179" s="50"/>
    </row>
    <row r="180" spans="1:4" ht="18" customHeight="1" x14ac:dyDescent="0.3">
      <c r="A180" s="6"/>
      <c r="B180" s="5"/>
      <c r="C180" s="2"/>
      <c r="D180" s="1"/>
    </row>
    <row r="181" spans="1:4" ht="18" customHeight="1" x14ac:dyDescent="0.3">
      <c r="A181" s="22" t="s">
        <v>10</v>
      </c>
      <c r="B181" s="21" t="s">
        <v>9</v>
      </c>
      <c r="C181" s="20" t="s">
        <v>8</v>
      </c>
      <c r="D181" s="19" t="s">
        <v>7</v>
      </c>
    </row>
    <row r="182" spans="1:4" ht="18" customHeight="1" x14ac:dyDescent="0.3">
      <c r="A182" s="18" t="s">
        <v>73</v>
      </c>
      <c r="B182" s="15" t="s">
        <v>11</v>
      </c>
    </row>
    <row r="183" spans="1:4" ht="38.25" customHeight="1" x14ac:dyDescent="0.3">
      <c r="A183" s="17" t="s">
        <v>288</v>
      </c>
      <c r="B183" s="4">
        <v>2288</v>
      </c>
    </row>
    <row r="185" spans="1:4" ht="18" customHeight="1" x14ac:dyDescent="0.3">
      <c r="A185" s="16" t="s">
        <v>6</v>
      </c>
      <c r="B185" s="4">
        <v>1</v>
      </c>
      <c r="C185" s="13"/>
      <c r="D185" s="2">
        <f>B185*C185</f>
        <v>0</v>
      </c>
    </row>
    <row r="186" spans="1:4" ht="18" customHeight="1" x14ac:dyDescent="0.3">
      <c r="A186" s="12" t="s">
        <v>5</v>
      </c>
      <c r="B186" s="40">
        <v>2288</v>
      </c>
      <c r="C186" s="13"/>
      <c r="D186" s="2">
        <f>B186*C186</f>
        <v>0</v>
      </c>
    </row>
    <row r="187" spans="1:4" ht="18" customHeight="1" x14ac:dyDescent="0.3">
      <c r="A187" s="14" t="s">
        <v>285</v>
      </c>
      <c r="D187" s="2" t="s">
        <v>4</v>
      </c>
    </row>
    <row r="188" spans="1:4" ht="18" customHeight="1" x14ac:dyDescent="0.3">
      <c r="A188" s="12" t="s">
        <v>12</v>
      </c>
      <c r="B188" s="4">
        <v>48</v>
      </c>
      <c r="C188" s="24"/>
      <c r="D188" s="2">
        <f>B188*C188</f>
        <v>0</v>
      </c>
    </row>
    <row r="189" spans="1:4" ht="18" customHeight="1" x14ac:dyDescent="0.3">
      <c r="A189" s="12" t="s">
        <v>3</v>
      </c>
      <c r="B189" s="4">
        <v>40</v>
      </c>
      <c r="C189" s="23"/>
      <c r="D189" s="2">
        <f>B189*C189</f>
        <v>0</v>
      </c>
    </row>
    <row r="190" spans="1:4" ht="18" customHeight="1" x14ac:dyDescent="0.3">
      <c r="A190" s="12" t="s">
        <v>14</v>
      </c>
      <c r="B190" s="4">
        <v>1</v>
      </c>
      <c r="C190" s="24"/>
      <c r="D190" s="2">
        <f>B190*C190</f>
        <v>0</v>
      </c>
    </row>
    <row r="191" spans="1:4" ht="18" customHeight="1" x14ac:dyDescent="0.3">
      <c r="A191" s="12"/>
    </row>
    <row r="192" spans="1:4" ht="18" customHeight="1" x14ac:dyDescent="0.3">
      <c r="A192" s="7" t="s">
        <v>2</v>
      </c>
      <c r="B192" s="50">
        <f>SUM(D185:D190)</f>
        <v>0</v>
      </c>
      <c r="C192" s="50"/>
      <c r="D192" s="50"/>
    </row>
    <row r="193" spans="1:4" ht="18" customHeight="1" x14ac:dyDescent="0.3">
      <c r="A193" s="6"/>
      <c r="B193" s="2"/>
      <c r="C193" s="2"/>
    </row>
    <row r="194" spans="1:4" ht="18" customHeight="1" x14ac:dyDescent="0.3">
      <c r="A194" s="11" t="s">
        <v>23</v>
      </c>
      <c r="B194" s="40">
        <v>2288</v>
      </c>
      <c r="C194" s="10"/>
      <c r="D194" s="25">
        <f>((B194*C194)/14)*4</f>
        <v>0</v>
      </c>
    </row>
    <row r="195" spans="1:4" ht="18" customHeight="1" x14ac:dyDescent="0.3">
      <c r="A195" s="9" t="s">
        <v>24</v>
      </c>
      <c r="C195" s="8"/>
      <c r="D195" s="25"/>
    </row>
    <row r="196" spans="1:4" ht="18" customHeight="1" x14ac:dyDescent="0.3">
      <c r="A196" s="7" t="s">
        <v>1</v>
      </c>
      <c r="B196" s="50">
        <f>SUM(D194:D194)</f>
        <v>0</v>
      </c>
      <c r="C196" s="50"/>
      <c r="D196" s="50"/>
    </row>
    <row r="197" spans="1:4" ht="18" customHeight="1" x14ac:dyDescent="0.3">
      <c r="A197" s="6"/>
      <c r="B197" s="2"/>
      <c r="C197" s="2"/>
    </row>
    <row r="198" spans="1:4" ht="18" customHeight="1" x14ac:dyDescent="0.3">
      <c r="A198" s="7" t="s">
        <v>0</v>
      </c>
      <c r="B198" s="50">
        <f>B192+B196</f>
        <v>0</v>
      </c>
      <c r="C198" s="50"/>
      <c r="D198" s="50"/>
    </row>
    <row r="199" spans="1:4" ht="18" customHeight="1" x14ac:dyDescent="0.3">
      <c r="A199" s="6"/>
      <c r="B199" s="5"/>
      <c r="C199" s="2"/>
      <c r="D199" s="1"/>
    </row>
    <row r="200" spans="1:4" ht="18" customHeight="1" x14ac:dyDescent="0.3">
      <c r="A200" s="22" t="s">
        <v>10</v>
      </c>
      <c r="B200" s="21" t="s">
        <v>9</v>
      </c>
      <c r="C200" s="20" t="s">
        <v>8</v>
      </c>
      <c r="D200" s="19" t="s">
        <v>7</v>
      </c>
    </row>
    <row r="201" spans="1:4" ht="18" customHeight="1" x14ac:dyDescent="0.3">
      <c r="A201" s="18" t="s">
        <v>74</v>
      </c>
      <c r="B201" s="15" t="s">
        <v>11</v>
      </c>
    </row>
    <row r="202" spans="1:4" ht="38.25" customHeight="1" x14ac:dyDescent="0.3">
      <c r="A202" s="17" t="s">
        <v>289</v>
      </c>
      <c r="B202" s="4">
        <v>1431</v>
      </c>
    </row>
    <row r="204" spans="1:4" ht="18" customHeight="1" x14ac:dyDescent="0.3">
      <c r="A204" s="16" t="s">
        <v>6</v>
      </c>
      <c r="B204" s="4">
        <v>1</v>
      </c>
      <c r="C204" s="13"/>
      <c r="D204" s="2">
        <f>B204*C204</f>
        <v>0</v>
      </c>
    </row>
    <row r="205" spans="1:4" ht="18" customHeight="1" x14ac:dyDescent="0.3">
      <c r="A205" s="12" t="s">
        <v>5</v>
      </c>
      <c r="B205" s="15">
        <v>1431</v>
      </c>
      <c r="C205" s="13"/>
      <c r="D205" s="2">
        <f>B205*C205</f>
        <v>0</v>
      </c>
    </row>
    <row r="206" spans="1:4" ht="18" customHeight="1" x14ac:dyDescent="0.3">
      <c r="A206" s="14" t="s">
        <v>228</v>
      </c>
      <c r="D206" s="2" t="s">
        <v>4</v>
      </c>
    </row>
    <row r="207" spans="1:4" ht="18" customHeight="1" x14ac:dyDescent="0.3">
      <c r="A207" s="12" t="s">
        <v>3</v>
      </c>
      <c r="B207" s="4">
        <v>16</v>
      </c>
      <c r="C207" s="23"/>
      <c r="D207" s="2">
        <f>B207*C207</f>
        <v>0</v>
      </c>
    </row>
    <row r="208" spans="1:4" ht="18" customHeight="1" x14ac:dyDescent="0.3">
      <c r="A208" s="12" t="s">
        <v>14</v>
      </c>
      <c r="B208" s="4">
        <v>1</v>
      </c>
      <c r="C208" s="24"/>
      <c r="D208" s="2">
        <f>B208*C208</f>
        <v>0</v>
      </c>
    </row>
    <row r="209" spans="1:4" ht="18" customHeight="1" x14ac:dyDescent="0.3">
      <c r="A209" s="12"/>
    </row>
    <row r="210" spans="1:4" ht="18" customHeight="1" x14ac:dyDescent="0.3">
      <c r="A210" s="7" t="s">
        <v>2</v>
      </c>
      <c r="B210" s="50">
        <f>SUM(D204:D208)</f>
        <v>0</v>
      </c>
      <c r="C210" s="50"/>
      <c r="D210" s="50"/>
    </row>
    <row r="211" spans="1:4" ht="18" customHeight="1" x14ac:dyDescent="0.3">
      <c r="A211" s="6"/>
      <c r="B211" s="2"/>
      <c r="C211" s="2"/>
    </row>
    <row r="212" spans="1:4" ht="18" customHeight="1" x14ac:dyDescent="0.3">
      <c r="A212" s="11" t="s">
        <v>23</v>
      </c>
      <c r="B212" s="4">
        <v>1431</v>
      </c>
      <c r="C212" s="10"/>
      <c r="D212" s="25">
        <f>((B212*C212)/14)*4</f>
        <v>0</v>
      </c>
    </row>
    <row r="213" spans="1:4" ht="18" customHeight="1" x14ac:dyDescent="0.3">
      <c r="A213" s="9" t="s">
        <v>24</v>
      </c>
      <c r="C213" s="8"/>
      <c r="D213" s="25"/>
    </row>
    <row r="214" spans="1:4" ht="18" customHeight="1" x14ac:dyDescent="0.3">
      <c r="A214" s="7" t="s">
        <v>1</v>
      </c>
      <c r="B214" s="50">
        <f>SUM(D212:D212)</f>
        <v>0</v>
      </c>
      <c r="C214" s="50"/>
      <c r="D214" s="50"/>
    </row>
    <row r="215" spans="1:4" ht="18" customHeight="1" x14ac:dyDescent="0.3">
      <c r="A215" s="6"/>
      <c r="B215" s="2"/>
      <c r="C215" s="2"/>
    </row>
    <row r="216" spans="1:4" ht="18" customHeight="1" x14ac:dyDescent="0.3">
      <c r="A216" s="7" t="s">
        <v>0</v>
      </c>
      <c r="B216" s="50">
        <f>B210+B214</f>
        <v>0</v>
      </c>
      <c r="C216" s="50"/>
      <c r="D216" s="50"/>
    </row>
    <row r="217" spans="1:4" ht="18" customHeight="1" x14ac:dyDescent="0.3">
      <c r="A217" s="6"/>
      <c r="B217" s="5"/>
      <c r="C217" s="2"/>
      <c r="D217" s="1"/>
    </row>
    <row r="218" spans="1:4" ht="18" customHeight="1" x14ac:dyDescent="0.3">
      <c r="A218" s="22" t="s">
        <v>10</v>
      </c>
      <c r="B218" s="21" t="s">
        <v>9</v>
      </c>
      <c r="C218" s="20" t="s">
        <v>8</v>
      </c>
      <c r="D218" s="19" t="s">
        <v>7</v>
      </c>
    </row>
    <row r="219" spans="1:4" ht="18" customHeight="1" x14ac:dyDescent="0.3">
      <c r="A219" s="18" t="s">
        <v>75</v>
      </c>
      <c r="B219" s="15" t="s">
        <v>11</v>
      </c>
    </row>
    <row r="220" spans="1:4" ht="38.25" customHeight="1" x14ac:dyDescent="0.3">
      <c r="A220" s="17" t="s">
        <v>290</v>
      </c>
      <c r="B220" s="4">
        <v>4482</v>
      </c>
    </row>
    <row r="222" spans="1:4" ht="18" customHeight="1" x14ac:dyDescent="0.3">
      <c r="A222" s="16" t="s">
        <v>6</v>
      </c>
      <c r="B222" s="4">
        <v>1</v>
      </c>
      <c r="C222" s="13"/>
      <c r="D222" s="2">
        <f>B222*C222</f>
        <v>0</v>
      </c>
    </row>
    <row r="223" spans="1:4" ht="18" customHeight="1" x14ac:dyDescent="0.3">
      <c r="A223" s="12" t="s">
        <v>5</v>
      </c>
      <c r="B223" s="15">
        <v>4034</v>
      </c>
      <c r="C223" s="13"/>
      <c r="D223" s="2">
        <f>B223*C223</f>
        <v>0</v>
      </c>
    </row>
    <row r="224" spans="1:4" ht="18" customHeight="1" x14ac:dyDescent="0.3">
      <c r="A224" s="14" t="s">
        <v>291</v>
      </c>
      <c r="D224" s="2" t="s">
        <v>4</v>
      </c>
    </row>
    <row r="225" spans="1:4" ht="18" customHeight="1" x14ac:dyDescent="0.3">
      <c r="A225" s="12" t="s">
        <v>12</v>
      </c>
      <c r="B225" s="4">
        <v>64</v>
      </c>
      <c r="C225" s="24"/>
      <c r="D225" s="2">
        <f>B225*C225</f>
        <v>0</v>
      </c>
    </row>
    <row r="226" spans="1:4" ht="18" customHeight="1" x14ac:dyDescent="0.3">
      <c r="A226" s="12" t="s">
        <v>3</v>
      </c>
      <c r="B226" s="4">
        <v>64</v>
      </c>
      <c r="C226" s="23"/>
      <c r="D226" s="2">
        <f>B226*C226</f>
        <v>0</v>
      </c>
    </row>
    <row r="227" spans="1:4" ht="18" customHeight="1" x14ac:dyDescent="0.3">
      <c r="A227" s="12"/>
    </row>
    <row r="228" spans="1:4" ht="18" customHeight="1" x14ac:dyDescent="0.3">
      <c r="A228" s="7" t="s">
        <v>2</v>
      </c>
      <c r="B228" s="50">
        <f>SUM(D222:D226)</f>
        <v>0</v>
      </c>
      <c r="C228" s="50"/>
      <c r="D228" s="50"/>
    </row>
    <row r="229" spans="1:4" ht="18" customHeight="1" x14ac:dyDescent="0.3">
      <c r="A229" s="6"/>
      <c r="B229" s="2"/>
      <c r="C229" s="2"/>
    </row>
    <row r="230" spans="1:4" ht="18" customHeight="1" x14ac:dyDescent="0.3">
      <c r="A230" s="11" t="s">
        <v>23</v>
      </c>
      <c r="B230" s="4">
        <v>4482</v>
      </c>
      <c r="C230" s="10"/>
      <c r="D230" s="25">
        <f>((B230*C230)/14)*4</f>
        <v>0</v>
      </c>
    </row>
    <row r="231" spans="1:4" ht="18" customHeight="1" x14ac:dyDescent="0.3">
      <c r="A231" s="9" t="s">
        <v>24</v>
      </c>
      <c r="C231" s="8"/>
      <c r="D231" s="25"/>
    </row>
    <row r="232" spans="1:4" ht="18" customHeight="1" x14ac:dyDescent="0.3">
      <c r="A232" s="7" t="s">
        <v>1</v>
      </c>
      <c r="B232" s="50">
        <f>SUM(D230:D230)</f>
        <v>0</v>
      </c>
      <c r="C232" s="50"/>
      <c r="D232" s="50"/>
    </row>
    <row r="233" spans="1:4" ht="18" customHeight="1" x14ac:dyDescent="0.3">
      <c r="A233" s="6"/>
      <c r="B233" s="2"/>
      <c r="C233" s="2"/>
    </row>
    <row r="234" spans="1:4" ht="18" customHeight="1" x14ac:dyDescent="0.3">
      <c r="A234" s="7" t="s">
        <v>0</v>
      </c>
      <c r="B234" s="50">
        <f>B228+B232</f>
        <v>0</v>
      </c>
      <c r="C234" s="50"/>
      <c r="D234" s="50"/>
    </row>
    <row r="235" spans="1:4" ht="18" customHeight="1" x14ac:dyDescent="0.3">
      <c r="A235" s="6"/>
      <c r="B235" s="5"/>
      <c r="C235" s="2"/>
      <c r="D235" s="1"/>
    </row>
    <row r="236" spans="1:4" ht="18" customHeight="1" thickBot="1" x14ac:dyDescent="0.35">
      <c r="A236" s="48" t="s">
        <v>17</v>
      </c>
      <c r="B236" s="49"/>
      <c r="C236" s="49"/>
      <c r="D236" s="49"/>
    </row>
    <row r="237" spans="1:4" ht="18" customHeight="1" thickBot="1" x14ac:dyDescent="0.35">
      <c r="A237"/>
      <c r="B237"/>
      <c r="C237"/>
    </row>
    <row r="238" spans="1:4" ht="18" customHeight="1" x14ac:dyDescent="0.3">
      <c r="A238" s="43" t="s">
        <v>22</v>
      </c>
      <c r="B238" s="44"/>
      <c r="C238" s="44"/>
      <c r="D238" s="28" t="s">
        <v>19</v>
      </c>
    </row>
    <row r="239" spans="1:4" ht="18" customHeight="1" x14ac:dyDescent="0.3">
      <c r="B239" s="34" t="s">
        <v>63</v>
      </c>
      <c r="C239" s="29"/>
      <c r="D239" s="2">
        <f>B11</f>
        <v>0</v>
      </c>
    </row>
    <row r="240" spans="1:4" ht="18" customHeight="1" x14ac:dyDescent="0.3">
      <c r="A240" s="18"/>
      <c r="B240" s="35" t="s">
        <v>64</v>
      </c>
      <c r="C240" s="29"/>
      <c r="D240" s="2">
        <f>B30</f>
        <v>0</v>
      </c>
    </row>
    <row r="241" spans="1:4" ht="24" customHeight="1" x14ac:dyDescent="0.3">
      <c r="A241" s="17"/>
      <c r="B241" s="34" t="s">
        <v>65</v>
      </c>
      <c r="C241" s="29"/>
      <c r="D241" s="2">
        <f>B47</f>
        <v>0</v>
      </c>
    </row>
    <row r="242" spans="1:4" ht="18" customHeight="1" x14ac:dyDescent="0.3">
      <c r="B242" s="34" t="s">
        <v>66</v>
      </c>
      <c r="C242" s="29"/>
      <c r="D242" s="2">
        <f>B65</f>
        <v>0</v>
      </c>
    </row>
    <row r="243" spans="1:4" ht="18" customHeight="1" x14ac:dyDescent="0.3">
      <c r="A243" s="16"/>
      <c r="B243" s="34" t="s">
        <v>67</v>
      </c>
      <c r="C243" s="30"/>
      <c r="D243" s="2">
        <f>B82</f>
        <v>0</v>
      </c>
    </row>
    <row r="244" spans="1:4" ht="18" customHeight="1" x14ac:dyDescent="0.3">
      <c r="A244" s="12"/>
      <c r="B244" s="35" t="s">
        <v>68</v>
      </c>
      <c r="C244" s="30"/>
      <c r="D244" s="2">
        <f>B100</f>
        <v>0</v>
      </c>
    </row>
    <row r="245" spans="1:4" ht="18" customHeight="1" x14ac:dyDescent="0.3">
      <c r="A245" s="14"/>
      <c r="B245" s="34" t="s">
        <v>69</v>
      </c>
      <c r="C245" s="29"/>
      <c r="D245" s="2">
        <f>B119</f>
        <v>0</v>
      </c>
    </row>
    <row r="246" spans="1:4" ht="18" customHeight="1" x14ac:dyDescent="0.3">
      <c r="A246" s="12"/>
      <c r="B246" s="34" t="s">
        <v>70</v>
      </c>
      <c r="C246" s="30"/>
      <c r="D246" s="2">
        <f>B137</f>
        <v>0</v>
      </c>
    </row>
    <row r="247" spans="1:4" ht="18" customHeight="1" x14ac:dyDescent="0.3">
      <c r="A247" s="12"/>
      <c r="B247" s="34" t="s">
        <v>71</v>
      </c>
      <c r="C247" s="30"/>
      <c r="D247" s="2">
        <f>B154</f>
        <v>0</v>
      </c>
    </row>
    <row r="248" spans="1:4" ht="18" customHeight="1" x14ac:dyDescent="0.3">
      <c r="A248" s="12"/>
      <c r="B248" s="34" t="s">
        <v>72</v>
      </c>
      <c r="C248" s="30"/>
      <c r="D248" s="2">
        <f>B173</f>
        <v>0</v>
      </c>
    </row>
    <row r="249" spans="1:4" ht="18" customHeight="1" x14ac:dyDescent="0.3">
      <c r="A249" s="12"/>
      <c r="B249" s="34" t="s">
        <v>73</v>
      </c>
      <c r="C249" s="30"/>
      <c r="D249" s="2">
        <f>B192</f>
        <v>0</v>
      </c>
    </row>
    <row r="250" spans="1:4" ht="18" customHeight="1" x14ac:dyDescent="0.3">
      <c r="A250" s="12"/>
      <c r="B250" s="34" t="s">
        <v>74</v>
      </c>
      <c r="C250" s="30"/>
      <c r="D250" s="2">
        <f>B210</f>
        <v>0</v>
      </c>
    </row>
    <row r="251" spans="1:4" ht="18" customHeight="1" x14ac:dyDescent="0.3">
      <c r="A251" s="12"/>
      <c r="B251" s="34" t="s">
        <v>75</v>
      </c>
      <c r="C251" s="30"/>
      <c r="D251" s="2">
        <f>B228</f>
        <v>0</v>
      </c>
    </row>
    <row r="252" spans="1:4" ht="18" customHeight="1" x14ac:dyDescent="0.3">
      <c r="A252" s="45"/>
      <c r="B252" s="45"/>
      <c r="C252" s="45"/>
      <c r="D252" s="45"/>
    </row>
    <row r="253" spans="1:4" ht="18" customHeight="1" x14ac:dyDescent="0.3">
      <c r="A253" s="46" t="s">
        <v>76</v>
      </c>
      <c r="B253" s="46"/>
      <c r="C253" s="46"/>
      <c r="D253" s="2">
        <f>SUM(B228,B210,B192,B173,B154,B137,B119,B100,B82,B65,B47,B30,B11)</f>
        <v>0</v>
      </c>
    </row>
    <row r="254" spans="1:4" ht="7.5" customHeight="1" x14ac:dyDescent="0.3">
      <c r="A254" s="47"/>
      <c r="B254" s="47"/>
      <c r="C254" s="47"/>
      <c r="D254" s="47"/>
    </row>
    <row r="255" spans="1:4" ht="18" customHeight="1" x14ac:dyDescent="0.3">
      <c r="A255" s="46" t="s">
        <v>77</v>
      </c>
      <c r="B255" s="46"/>
      <c r="C255" s="46"/>
      <c r="D255" s="2">
        <f>SUM(B232,B214,B196,B177,B158,B141,B123,B104,B86,B69,B51,B34,B15)</f>
        <v>0</v>
      </c>
    </row>
    <row r="256" spans="1:4" ht="6.75" customHeight="1" x14ac:dyDescent="0.3">
      <c r="A256" s="47"/>
      <c r="B256" s="47"/>
      <c r="C256" s="47"/>
      <c r="D256" s="47"/>
    </row>
    <row r="257" spans="1:4" ht="18" customHeight="1" x14ac:dyDescent="0.3">
      <c r="A257" s="41" t="s">
        <v>78</v>
      </c>
      <c r="B257" s="41"/>
      <c r="C257" s="41"/>
      <c r="D257" s="2">
        <f>SUM(D255,D253)</f>
        <v>0</v>
      </c>
    </row>
    <row r="258" spans="1:4" ht="6.75" customHeight="1" x14ac:dyDescent="0.3">
      <c r="A258" s="42"/>
      <c r="B258" s="42"/>
      <c r="C258" s="42"/>
      <c r="D258" s="42"/>
    </row>
  </sheetData>
  <mergeCells count="48">
    <mergeCell ref="B36:D36"/>
    <mergeCell ref="B11:D11"/>
    <mergeCell ref="B15:D15"/>
    <mergeCell ref="B17:D17"/>
    <mergeCell ref="B30:D30"/>
    <mergeCell ref="B34:D34"/>
    <mergeCell ref="B106:D106"/>
    <mergeCell ref="B47:D47"/>
    <mergeCell ref="B51:D51"/>
    <mergeCell ref="B53:D53"/>
    <mergeCell ref="B65:D65"/>
    <mergeCell ref="B69:D69"/>
    <mergeCell ref="B71:D71"/>
    <mergeCell ref="B82:D82"/>
    <mergeCell ref="B86:D86"/>
    <mergeCell ref="B88:D88"/>
    <mergeCell ref="B100:D100"/>
    <mergeCell ref="B104:D104"/>
    <mergeCell ref="B179:D179"/>
    <mergeCell ref="B119:D119"/>
    <mergeCell ref="B123:D123"/>
    <mergeCell ref="B125:D125"/>
    <mergeCell ref="B137:D137"/>
    <mergeCell ref="B141:D141"/>
    <mergeCell ref="B143:D143"/>
    <mergeCell ref="B154:D154"/>
    <mergeCell ref="B158:D158"/>
    <mergeCell ref="B160:D160"/>
    <mergeCell ref="B173:D173"/>
    <mergeCell ref="B177:D177"/>
    <mergeCell ref="A236:D236"/>
    <mergeCell ref="B228:D228"/>
    <mergeCell ref="B232:D232"/>
    <mergeCell ref="B234:D234"/>
    <mergeCell ref="B192:D192"/>
    <mergeCell ref="B196:D196"/>
    <mergeCell ref="B198:D198"/>
    <mergeCell ref="B210:D210"/>
    <mergeCell ref="B214:D214"/>
    <mergeCell ref="B216:D216"/>
    <mergeCell ref="A257:C257"/>
    <mergeCell ref="A258:D258"/>
    <mergeCell ref="A238:C238"/>
    <mergeCell ref="A252:D252"/>
    <mergeCell ref="A253:C253"/>
    <mergeCell ref="A254:D254"/>
    <mergeCell ref="A255:C255"/>
    <mergeCell ref="A256:D256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Spring 2024
 &amp;P of &amp;N</oddFooter>
  </headerFooter>
  <rowBreaks count="7" manualBreakCount="7">
    <brk id="37" max="3" man="1"/>
    <brk id="72" max="3" man="1"/>
    <brk id="107" max="3" man="1"/>
    <brk id="144" max="3" man="1"/>
    <brk id="180" max="3" man="1"/>
    <brk id="217" max="3" man="1"/>
    <brk id="25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8341C-1666-4CCF-A193-ECCEBE7E555B}">
  <dimension ref="A1:D1299"/>
  <sheetViews>
    <sheetView view="pageBreakPreview" topLeftCell="A1285" zoomScale="80" zoomScaleNormal="100" zoomScaleSheetLayoutView="80" workbookViewId="0">
      <selection activeCell="E1315" sqref="E1315"/>
    </sheetView>
  </sheetViews>
  <sheetFormatPr defaultColWidth="39.85546875" defaultRowHeight="18" customHeight="1" x14ac:dyDescent="0.3"/>
  <cols>
    <col min="1" max="1" width="53.7109375" style="1" customWidth="1"/>
    <col min="2" max="2" width="13.7109375" style="4" customWidth="1"/>
    <col min="3" max="3" width="18.42578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22" t="s">
        <v>10</v>
      </c>
      <c r="B1" s="21" t="s">
        <v>9</v>
      </c>
      <c r="C1" s="20" t="s">
        <v>8</v>
      </c>
      <c r="D1" s="33" t="s">
        <v>7</v>
      </c>
    </row>
    <row r="2" spans="1:4" ht="18" customHeight="1" x14ac:dyDescent="0.3">
      <c r="A2" s="18" t="s">
        <v>79</v>
      </c>
      <c r="B2" s="15" t="s">
        <v>11</v>
      </c>
    </row>
    <row r="3" spans="1:4" ht="57.75" customHeight="1" x14ac:dyDescent="0.3">
      <c r="A3" s="17" t="s">
        <v>292</v>
      </c>
      <c r="B3" s="4">
        <v>1140</v>
      </c>
    </row>
    <row r="5" spans="1:4" ht="18" customHeight="1" x14ac:dyDescent="0.3">
      <c r="A5" s="16" t="s">
        <v>6</v>
      </c>
      <c r="B5" s="4">
        <v>1</v>
      </c>
      <c r="C5" s="13"/>
      <c r="D5" s="2">
        <f>B5*C5</f>
        <v>0</v>
      </c>
    </row>
    <row r="6" spans="1:4" ht="18" customHeight="1" x14ac:dyDescent="0.3">
      <c r="A6" s="12" t="s">
        <v>5</v>
      </c>
      <c r="B6" s="15">
        <v>1140</v>
      </c>
      <c r="C6" s="13"/>
      <c r="D6" s="2">
        <f>B6*C6</f>
        <v>0</v>
      </c>
    </row>
    <row r="7" spans="1:4" ht="18" customHeight="1" x14ac:dyDescent="0.3">
      <c r="A7" s="14" t="s">
        <v>237</v>
      </c>
      <c r="D7" s="2" t="s">
        <v>4</v>
      </c>
    </row>
    <row r="8" spans="1:4" ht="18" customHeight="1" x14ac:dyDescent="0.3">
      <c r="A8" s="12" t="s">
        <v>3</v>
      </c>
      <c r="B8" s="4">
        <v>8</v>
      </c>
      <c r="C8" s="23"/>
      <c r="D8" s="2">
        <f>B8*C8</f>
        <v>0</v>
      </c>
    </row>
    <row r="9" spans="1:4" ht="18" customHeight="1" x14ac:dyDescent="0.3">
      <c r="A9" s="12"/>
    </row>
    <row r="10" spans="1:4" ht="18" customHeight="1" x14ac:dyDescent="0.3">
      <c r="A10" s="7" t="s">
        <v>2</v>
      </c>
      <c r="B10" s="50">
        <f>SUM(D5:D8)</f>
        <v>0</v>
      </c>
      <c r="C10" s="50"/>
      <c r="D10" s="50"/>
    </row>
    <row r="11" spans="1:4" ht="18" customHeight="1" x14ac:dyDescent="0.3">
      <c r="A11" s="6"/>
      <c r="B11" s="2"/>
      <c r="C11" s="2"/>
    </row>
    <row r="12" spans="1:4" ht="18" customHeight="1" x14ac:dyDescent="0.3">
      <c r="A12" s="11" t="s">
        <v>23</v>
      </c>
      <c r="B12" s="4">
        <v>1140</v>
      </c>
      <c r="C12" s="10"/>
      <c r="D12" s="25">
        <f>((B12*C12)/14)*4</f>
        <v>0</v>
      </c>
    </row>
    <row r="13" spans="1:4" ht="18" customHeight="1" x14ac:dyDescent="0.3">
      <c r="A13" s="9" t="s">
        <v>24</v>
      </c>
      <c r="C13" s="8"/>
      <c r="D13" s="25"/>
    </row>
    <row r="14" spans="1:4" ht="18" customHeight="1" x14ac:dyDescent="0.3">
      <c r="A14" s="7" t="s">
        <v>1</v>
      </c>
      <c r="B14" s="50">
        <f>SUM(D12:D12)</f>
        <v>0</v>
      </c>
      <c r="C14" s="50"/>
      <c r="D14" s="50"/>
    </row>
    <row r="15" spans="1:4" ht="18" customHeight="1" x14ac:dyDescent="0.3">
      <c r="A15" s="6"/>
      <c r="B15" s="2"/>
      <c r="C15" s="2"/>
    </row>
    <row r="16" spans="1:4" ht="18" customHeight="1" x14ac:dyDescent="0.3">
      <c r="A16" s="7" t="s">
        <v>0</v>
      </c>
      <c r="B16" s="50">
        <f>B10+B14</f>
        <v>0</v>
      </c>
      <c r="C16" s="50"/>
      <c r="D16" s="50"/>
    </row>
    <row r="17" spans="1:4" ht="18" customHeight="1" x14ac:dyDescent="0.3">
      <c r="A17" s="6"/>
      <c r="B17" s="5"/>
      <c r="C17" s="2"/>
      <c r="D17" s="1"/>
    </row>
    <row r="18" spans="1:4" ht="18" customHeight="1" x14ac:dyDescent="0.3">
      <c r="A18" s="22" t="s">
        <v>10</v>
      </c>
      <c r="B18" s="21" t="s">
        <v>9</v>
      </c>
      <c r="C18" s="20" t="s">
        <v>8</v>
      </c>
      <c r="D18" s="19" t="s">
        <v>7</v>
      </c>
    </row>
    <row r="19" spans="1:4" ht="18" customHeight="1" x14ac:dyDescent="0.3">
      <c r="A19" s="18" t="s">
        <v>80</v>
      </c>
      <c r="B19" s="15" t="s">
        <v>11</v>
      </c>
    </row>
    <row r="20" spans="1:4" ht="38.25" customHeight="1" x14ac:dyDescent="0.3">
      <c r="A20" s="17" t="s">
        <v>293</v>
      </c>
    </row>
    <row r="22" spans="1:4" ht="18" customHeight="1" x14ac:dyDescent="0.3">
      <c r="A22" s="16" t="s">
        <v>6</v>
      </c>
      <c r="B22" s="4">
        <v>1</v>
      </c>
      <c r="C22" s="13"/>
      <c r="D22" s="2">
        <f>B22*C22</f>
        <v>0</v>
      </c>
    </row>
    <row r="23" spans="1:4" ht="18" customHeight="1" x14ac:dyDescent="0.3">
      <c r="A23" s="12" t="s">
        <v>5</v>
      </c>
      <c r="B23" s="15">
        <v>1230</v>
      </c>
      <c r="C23" s="13"/>
      <c r="D23" s="2">
        <f>B23*C23</f>
        <v>0</v>
      </c>
    </row>
    <row r="24" spans="1:4" ht="18" customHeight="1" x14ac:dyDescent="0.3">
      <c r="A24" s="14" t="s">
        <v>245</v>
      </c>
      <c r="D24" s="2" t="s">
        <v>4</v>
      </c>
    </row>
    <row r="25" spans="1:4" ht="18" customHeight="1" x14ac:dyDescent="0.3">
      <c r="A25" s="12" t="s">
        <v>12</v>
      </c>
      <c r="B25" s="4">
        <v>1230</v>
      </c>
      <c r="C25" s="24"/>
      <c r="D25" s="2">
        <f>B25*C25</f>
        <v>0</v>
      </c>
    </row>
    <row r="26" spans="1:4" ht="18" customHeight="1" x14ac:dyDescent="0.3">
      <c r="A26" s="12" t="s">
        <v>3</v>
      </c>
      <c r="B26" s="4">
        <v>15</v>
      </c>
      <c r="C26" s="23"/>
      <c r="D26" s="2">
        <f>B26*C26</f>
        <v>0</v>
      </c>
    </row>
    <row r="27" spans="1:4" ht="18" customHeight="1" x14ac:dyDescent="0.3">
      <c r="A27" s="12" t="s">
        <v>15</v>
      </c>
      <c r="B27" s="4">
        <v>8</v>
      </c>
      <c r="C27" s="24"/>
      <c r="D27" s="2">
        <f t="shared" ref="D27" si="0">B27*C27</f>
        <v>0</v>
      </c>
    </row>
    <row r="28" spans="1:4" ht="18" customHeight="1" x14ac:dyDescent="0.3">
      <c r="A28" s="12"/>
    </row>
    <row r="29" spans="1:4" ht="18" customHeight="1" x14ac:dyDescent="0.3">
      <c r="A29" s="7" t="s">
        <v>2</v>
      </c>
      <c r="B29" s="50">
        <f>SUM(D22:D27)</f>
        <v>0</v>
      </c>
      <c r="C29" s="50"/>
      <c r="D29" s="50"/>
    </row>
    <row r="30" spans="1:4" ht="18" customHeight="1" x14ac:dyDescent="0.3">
      <c r="A30" s="6"/>
      <c r="B30" s="2"/>
      <c r="C30" s="2"/>
    </row>
    <row r="31" spans="1:4" ht="18" customHeight="1" x14ac:dyDescent="0.3">
      <c r="A31" s="11" t="s">
        <v>23</v>
      </c>
      <c r="B31" s="4">
        <v>1230</v>
      </c>
      <c r="C31" s="10"/>
      <c r="D31" s="25">
        <f>((B31*C31)/14)*4</f>
        <v>0</v>
      </c>
    </row>
    <row r="32" spans="1:4" ht="18" customHeight="1" x14ac:dyDescent="0.3">
      <c r="A32" s="9" t="s">
        <v>24</v>
      </c>
      <c r="C32" s="8"/>
      <c r="D32" s="25"/>
    </row>
    <row r="33" spans="1:4" ht="18" customHeight="1" x14ac:dyDescent="0.3">
      <c r="A33" s="7" t="s">
        <v>1</v>
      </c>
      <c r="B33" s="50">
        <f>SUM(D31:D31)</f>
        <v>0</v>
      </c>
      <c r="C33" s="50"/>
      <c r="D33" s="50"/>
    </row>
    <row r="34" spans="1:4" ht="18" customHeight="1" x14ac:dyDescent="0.3">
      <c r="A34" s="6"/>
      <c r="B34" s="2"/>
      <c r="C34" s="2"/>
    </row>
    <row r="35" spans="1:4" ht="18" customHeight="1" x14ac:dyDescent="0.3">
      <c r="A35" s="7" t="s">
        <v>0</v>
      </c>
      <c r="B35" s="50">
        <f>B29+B33</f>
        <v>0</v>
      </c>
      <c r="C35" s="50"/>
      <c r="D35" s="50"/>
    </row>
    <row r="36" spans="1:4" ht="18" customHeight="1" x14ac:dyDescent="0.3">
      <c r="A36" s="6"/>
      <c r="B36" s="5"/>
      <c r="C36" s="2"/>
      <c r="D36" s="1"/>
    </row>
    <row r="37" spans="1:4" ht="18" customHeight="1" x14ac:dyDescent="0.3">
      <c r="A37" s="22" t="s">
        <v>10</v>
      </c>
      <c r="B37" s="21" t="s">
        <v>9</v>
      </c>
      <c r="C37" s="20" t="s">
        <v>8</v>
      </c>
      <c r="D37" s="19" t="s">
        <v>7</v>
      </c>
    </row>
    <row r="38" spans="1:4" ht="18" customHeight="1" x14ac:dyDescent="0.3">
      <c r="A38" s="18" t="s">
        <v>81</v>
      </c>
      <c r="B38" s="15" t="s">
        <v>11</v>
      </c>
    </row>
    <row r="39" spans="1:4" ht="38.25" customHeight="1" x14ac:dyDescent="0.3">
      <c r="A39" s="17" t="s">
        <v>294</v>
      </c>
      <c r="B39" s="4">
        <v>1770</v>
      </c>
    </row>
    <row r="41" spans="1:4" ht="18" customHeight="1" x14ac:dyDescent="0.3">
      <c r="A41" s="16" t="s">
        <v>6</v>
      </c>
      <c r="B41" s="4">
        <v>1</v>
      </c>
      <c r="C41" s="13"/>
      <c r="D41" s="2">
        <f>B41*C41</f>
        <v>0</v>
      </c>
    </row>
    <row r="42" spans="1:4" ht="18" customHeight="1" x14ac:dyDescent="0.3">
      <c r="A42" s="12" t="s">
        <v>5</v>
      </c>
      <c r="B42" s="15">
        <v>1770</v>
      </c>
      <c r="C42" s="13"/>
      <c r="D42" s="2">
        <f>B42*C42</f>
        <v>0</v>
      </c>
    </row>
    <row r="43" spans="1:4" ht="18" customHeight="1" x14ac:dyDescent="0.3">
      <c r="A43" s="14" t="s">
        <v>295</v>
      </c>
      <c r="D43" s="2" t="s">
        <v>4</v>
      </c>
    </row>
    <row r="44" spans="1:4" ht="18" customHeight="1" x14ac:dyDescent="0.3">
      <c r="A44" s="12" t="s">
        <v>3</v>
      </c>
      <c r="B44" s="4">
        <v>16</v>
      </c>
      <c r="C44" s="23"/>
      <c r="D44" s="2">
        <f>B44*C44</f>
        <v>0</v>
      </c>
    </row>
    <row r="45" spans="1:4" ht="18" customHeight="1" x14ac:dyDescent="0.3">
      <c r="A45" s="12"/>
    </row>
    <row r="46" spans="1:4" ht="18" customHeight="1" x14ac:dyDescent="0.3">
      <c r="A46" s="7" t="s">
        <v>2</v>
      </c>
      <c r="B46" s="50">
        <f>SUM(D41:D44)</f>
        <v>0</v>
      </c>
      <c r="C46" s="50"/>
      <c r="D46" s="50"/>
    </row>
    <row r="47" spans="1:4" ht="18" customHeight="1" x14ac:dyDescent="0.3">
      <c r="A47" s="6"/>
      <c r="B47" s="2"/>
      <c r="C47" s="2"/>
    </row>
    <row r="48" spans="1:4" ht="18" customHeight="1" x14ac:dyDescent="0.3">
      <c r="A48" s="11" t="s">
        <v>23</v>
      </c>
      <c r="B48" s="4">
        <v>1770</v>
      </c>
      <c r="C48" s="10"/>
      <c r="D48" s="25">
        <f>((B48*C48)/14)*4</f>
        <v>0</v>
      </c>
    </row>
    <row r="49" spans="1:4" ht="18" customHeight="1" x14ac:dyDescent="0.3">
      <c r="A49" s="9" t="s">
        <v>24</v>
      </c>
      <c r="C49" s="8"/>
      <c r="D49" s="25"/>
    </row>
    <row r="50" spans="1:4" ht="18" customHeight="1" x14ac:dyDescent="0.3">
      <c r="A50" s="7" t="s">
        <v>1</v>
      </c>
      <c r="B50" s="50">
        <f>SUM(D48:D48)</f>
        <v>0</v>
      </c>
      <c r="C50" s="50"/>
      <c r="D50" s="50"/>
    </row>
    <row r="51" spans="1:4" ht="18" customHeight="1" x14ac:dyDescent="0.3">
      <c r="A51" s="6"/>
      <c r="B51" s="2"/>
      <c r="C51" s="2"/>
    </row>
    <row r="52" spans="1:4" ht="18" customHeight="1" x14ac:dyDescent="0.3">
      <c r="A52" s="7" t="s">
        <v>0</v>
      </c>
      <c r="B52" s="50">
        <f>B46+B50</f>
        <v>0</v>
      </c>
      <c r="C52" s="50"/>
      <c r="D52" s="50"/>
    </row>
    <row r="53" spans="1:4" ht="18" customHeight="1" x14ac:dyDescent="0.3">
      <c r="A53" s="6"/>
      <c r="B53" s="5"/>
      <c r="C53" s="2"/>
      <c r="D53" s="1"/>
    </row>
    <row r="54" spans="1:4" ht="18" customHeight="1" x14ac:dyDescent="0.3">
      <c r="A54" s="22" t="s">
        <v>10</v>
      </c>
      <c r="B54" s="21" t="s">
        <v>9</v>
      </c>
      <c r="C54" s="20" t="s">
        <v>8</v>
      </c>
      <c r="D54" s="19" t="s">
        <v>7</v>
      </c>
    </row>
    <row r="55" spans="1:4" ht="18" customHeight="1" x14ac:dyDescent="0.3">
      <c r="A55" s="18" t="s">
        <v>82</v>
      </c>
      <c r="B55" s="15" t="s">
        <v>11</v>
      </c>
    </row>
    <row r="56" spans="1:4" ht="38.25" customHeight="1" x14ac:dyDescent="0.3">
      <c r="A56" s="17" t="s">
        <v>296</v>
      </c>
      <c r="B56" s="4">
        <v>650</v>
      </c>
    </row>
    <row r="58" spans="1:4" ht="18" customHeight="1" x14ac:dyDescent="0.3">
      <c r="A58" s="16" t="s">
        <v>6</v>
      </c>
      <c r="B58" s="4">
        <v>1</v>
      </c>
      <c r="C58" s="13"/>
      <c r="D58" s="2">
        <f>B58*C58</f>
        <v>0</v>
      </c>
    </row>
    <row r="59" spans="1:4" ht="18" customHeight="1" x14ac:dyDescent="0.3">
      <c r="A59" s="12" t="s">
        <v>5</v>
      </c>
      <c r="B59" s="15">
        <v>650</v>
      </c>
      <c r="C59" s="13"/>
      <c r="D59" s="2">
        <f>B59*C59</f>
        <v>0</v>
      </c>
    </row>
    <row r="60" spans="1:4" ht="18" customHeight="1" x14ac:dyDescent="0.3">
      <c r="A60" s="14" t="s">
        <v>297</v>
      </c>
      <c r="D60" s="2" t="s">
        <v>4</v>
      </c>
    </row>
    <row r="61" spans="1:4" ht="18" customHeight="1" x14ac:dyDescent="0.3">
      <c r="A61" s="12" t="s">
        <v>3</v>
      </c>
      <c r="B61" s="4">
        <v>4</v>
      </c>
      <c r="C61" s="23"/>
      <c r="D61" s="2">
        <f t="shared" ref="D61:D62" si="1">B62*C61</f>
        <v>0</v>
      </c>
    </row>
    <row r="62" spans="1:4" ht="18" customHeight="1" x14ac:dyDescent="0.3">
      <c r="A62" s="12" t="s">
        <v>15</v>
      </c>
      <c r="B62" s="4">
        <v>2</v>
      </c>
      <c r="C62" s="24"/>
      <c r="D62" s="2">
        <f t="shared" si="1"/>
        <v>0</v>
      </c>
    </row>
    <row r="63" spans="1:4" ht="18" customHeight="1" x14ac:dyDescent="0.3">
      <c r="A63" s="12"/>
    </row>
    <row r="64" spans="1:4" ht="18" customHeight="1" x14ac:dyDescent="0.3">
      <c r="A64" s="7" t="s">
        <v>2</v>
      </c>
      <c r="B64" s="50">
        <f>SUM(D58:D62)</f>
        <v>0</v>
      </c>
      <c r="C64" s="50"/>
      <c r="D64" s="50"/>
    </row>
    <row r="65" spans="1:4" ht="18" customHeight="1" x14ac:dyDescent="0.3">
      <c r="A65" s="6"/>
      <c r="B65" s="2"/>
      <c r="C65" s="2"/>
    </row>
    <row r="66" spans="1:4" ht="18" customHeight="1" x14ac:dyDescent="0.3">
      <c r="A66" s="11" t="s">
        <v>23</v>
      </c>
      <c r="B66" s="4">
        <v>650</v>
      </c>
      <c r="C66" s="10"/>
      <c r="D66" s="25">
        <f>((B66*C66)/14)*4</f>
        <v>0</v>
      </c>
    </row>
    <row r="67" spans="1:4" ht="18" customHeight="1" x14ac:dyDescent="0.3">
      <c r="A67" s="9" t="s">
        <v>24</v>
      </c>
      <c r="C67" s="8"/>
      <c r="D67" s="25"/>
    </row>
    <row r="68" spans="1:4" ht="18" customHeight="1" x14ac:dyDescent="0.3">
      <c r="A68" s="7" t="s">
        <v>1</v>
      </c>
      <c r="B68" s="50">
        <f>SUM(D66:D66)</f>
        <v>0</v>
      </c>
      <c r="C68" s="50"/>
      <c r="D68" s="50"/>
    </row>
    <row r="69" spans="1:4" ht="18" customHeight="1" x14ac:dyDescent="0.3">
      <c r="A69" s="6"/>
      <c r="B69" s="2"/>
      <c r="C69" s="2"/>
    </row>
    <row r="70" spans="1:4" ht="18" customHeight="1" x14ac:dyDescent="0.3">
      <c r="A70" s="7" t="s">
        <v>0</v>
      </c>
      <c r="B70" s="50">
        <f>B64+B68</f>
        <v>0</v>
      </c>
      <c r="C70" s="50"/>
      <c r="D70" s="50"/>
    </row>
    <row r="71" spans="1:4" ht="18" customHeight="1" x14ac:dyDescent="0.3">
      <c r="A71" s="6"/>
      <c r="B71" s="5"/>
      <c r="C71" s="2"/>
      <c r="D71" s="1"/>
    </row>
    <row r="72" spans="1:4" ht="18" customHeight="1" x14ac:dyDescent="0.3">
      <c r="A72" s="22" t="s">
        <v>10</v>
      </c>
      <c r="B72" s="21" t="s">
        <v>9</v>
      </c>
      <c r="C72" s="20" t="s">
        <v>8</v>
      </c>
      <c r="D72" s="19" t="s">
        <v>7</v>
      </c>
    </row>
    <row r="73" spans="1:4" ht="18" customHeight="1" x14ac:dyDescent="0.3">
      <c r="A73" s="18" t="s">
        <v>83</v>
      </c>
      <c r="B73" s="15" t="s">
        <v>11</v>
      </c>
    </row>
    <row r="74" spans="1:4" ht="38.25" customHeight="1" x14ac:dyDescent="0.3">
      <c r="A74" s="17" t="s">
        <v>298</v>
      </c>
      <c r="B74" s="4">
        <v>630</v>
      </c>
    </row>
    <row r="76" spans="1:4" ht="18" customHeight="1" x14ac:dyDescent="0.3">
      <c r="A76" s="16" t="s">
        <v>6</v>
      </c>
      <c r="B76" s="4">
        <v>1</v>
      </c>
      <c r="C76" s="13"/>
      <c r="D76" s="2">
        <f>B76*C76</f>
        <v>0</v>
      </c>
    </row>
    <row r="77" spans="1:4" ht="18" customHeight="1" x14ac:dyDescent="0.3">
      <c r="A77" s="12" t="s">
        <v>5</v>
      </c>
      <c r="B77" s="15">
        <v>630</v>
      </c>
      <c r="C77" s="13"/>
      <c r="D77" s="2">
        <f>B77*C77</f>
        <v>0</v>
      </c>
    </row>
    <row r="78" spans="1:4" ht="18" customHeight="1" x14ac:dyDescent="0.3">
      <c r="A78" s="14" t="s">
        <v>297</v>
      </c>
      <c r="D78" s="2" t="s">
        <v>4</v>
      </c>
    </row>
    <row r="79" spans="1:4" ht="18" customHeight="1" x14ac:dyDescent="0.3">
      <c r="A79" s="12" t="s">
        <v>12</v>
      </c>
      <c r="B79" s="4">
        <v>4</v>
      </c>
      <c r="C79" s="24"/>
      <c r="D79" s="2">
        <f>B79*C79</f>
        <v>0</v>
      </c>
    </row>
    <row r="80" spans="1:4" ht="18" customHeight="1" x14ac:dyDescent="0.3">
      <c r="A80" s="12" t="s">
        <v>3</v>
      </c>
      <c r="B80" s="4">
        <v>4</v>
      </c>
      <c r="C80" s="23"/>
      <c r="D80" s="2">
        <f>B80*C80</f>
        <v>0</v>
      </c>
    </row>
    <row r="81" spans="1:4" ht="18" customHeight="1" x14ac:dyDescent="0.3">
      <c r="A81" s="12" t="s">
        <v>15</v>
      </c>
      <c r="B81" s="4">
        <v>1</v>
      </c>
      <c r="C81" s="24"/>
      <c r="D81" s="2">
        <f t="shared" ref="D81" si="2">B81*C81</f>
        <v>0</v>
      </c>
    </row>
    <row r="82" spans="1:4" ht="18" customHeight="1" x14ac:dyDescent="0.3">
      <c r="A82" s="12" t="s">
        <v>13</v>
      </c>
      <c r="B82" s="4">
        <v>1</v>
      </c>
      <c r="C82" s="24"/>
      <c r="D82" s="2">
        <f>B82*C82</f>
        <v>0</v>
      </c>
    </row>
    <row r="83" spans="1:4" ht="18" customHeight="1" x14ac:dyDescent="0.3">
      <c r="A83" s="12"/>
    </row>
    <row r="84" spans="1:4" ht="18" customHeight="1" x14ac:dyDescent="0.3">
      <c r="A84" s="7" t="s">
        <v>2</v>
      </c>
      <c r="B84" s="50">
        <f>SUM(D76:D82)</f>
        <v>0</v>
      </c>
      <c r="C84" s="50"/>
      <c r="D84" s="50"/>
    </row>
    <row r="85" spans="1:4" ht="18" customHeight="1" x14ac:dyDescent="0.3">
      <c r="A85" s="6"/>
      <c r="B85" s="2"/>
      <c r="C85" s="2"/>
    </row>
    <row r="86" spans="1:4" ht="18" customHeight="1" x14ac:dyDescent="0.3">
      <c r="A86" s="11" t="s">
        <v>23</v>
      </c>
      <c r="B86" s="4">
        <v>630</v>
      </c>
      <c r="C86" s="10"/>
      <c r="D86" s="25">
        <f>((B86*C86)/14)*4</f>
        <v>0</v>
      </c>
    </row>
    <row r="87" spans="1:4" ht="18" customHeight="1" x14ac:dyDescent="0.3">
      <c r="A87" s="9" t="s">
        <v>24</v>
      </c>
      <c r="C87" s="8"/>
      <c r="D87" s="25"/>
    </row>
    <row r="88" spans="1:4" ht="18" customHeight="1" x14ac:dyDescent="0.3">
      <c r="A88" s="7" t="s">
        <v>1</v>
      </c>
      <c r="B88" s="50">
        <f>SUM(D86:D86)</f>
        <v>0</v>
      </c>
      <c r="C88" s="50"/>
      <c r="D88" s="50"/>
    </row>
    <row r="89" spans="1:4" ht="18" customHeight="1" x14ac:dyDescent="0.3">
      <c r="A89" s="6"/>
      <c r="B89" s="2"/>
      <c r="C89" s="2"/>
    </row>
    <row r="90" spans="1:4" ht="18" customHeight="1" x14ac:dyDescent="0.3">
      <c r="A90" s="7" t="s">
        <v>0</v>
      </c>
      <c r="B90" s="50">
        <f>B84+B88</f>
        <v>0</v>
      </c>
      <c r="C90" s="50"/>
      <c r="D90" s="50"/>
    </row>
    <row r="91" spans="1:4" ht="18" customHeight="1" x14ac:dyDescent="0.3">
      <c r="A91" s="6"/>
      <c r="B91" s="5"/>
      <c r="C91" s="2"/>
      <c r="D91" s="1"/>
    </row>
    <row r="92" spans="1:4" ht="18" customHeight="1" x14ac:dyDescent="0.3">
      <c r="A92" s="22" t="s">
        <v>10</v>
      </c>
      <c r="B92" s="21" t="s">
        <v>9</v>
      </c>
      <c r="C92" s="20" t="s">
        <v>8</v>
      </c>
      <c r="D92" s="19" t="s">
        <v>7</v>
      </c>
    </row>
    <row r="93" spans="1:4" ht="18" customHeight="1" x14ac:dyDescent="0.3">
      <c r="A93" s="18" t="s">
        <v>84</v>
      </c>
      <c r="B93" s="15" t="s">
        <v>11</v>
      </c>
    </row>
    <row r="94" spans="1:4" ht="38.25" customHeight="1" x14ac:dyDescent="0.3">
      <c r="A94" s="17" t="s">
        <v>299</v>
      </c>
      <c r="B94" s="4">
        <v>630</v>
      </c>
    </row>
    <row r="96" spans="1:4" ht="18" customHeight="1" x14ac:dyDescent="0.3">
      <c r="A96" s="16" t="s">
        <v>6</v>
      </c>
      <c r="B96" s="4">
        <v>1</v>
      </c>
      <c r="C96" s="13"/>
      <c r="D96" s="2">
        <f>B96*C96</f>
        <v>0</v>
      </c>
    </row>
    <row r="97" spans="1:4" ht="18" customHeight="1" x14ac:dyDescent="0.3">
      <c r="A97" s="12" t="s">
        <v>5</v>
      </c>
      <c r="B97" s="15">
        <v>630</v>
      </c>
      <c r="C97" s="13"/>
      <c r="D97" s="2">
        <f>B97*C97</f>
        <v>0</v>
      </c>
    </row>
    <row r="98" spans="1:4" ht="18" customHeight="1" x14ac:dyDescent="0.3">
      <c r="A98" s="14" t="s">
        <v>297</v>
      </c>
      <c r="D98" s="2" t="s">
        <v>4</v>
      </c>
    </row>
    <row r="99" spans="1:4" ht="18" customHeight="1" x14ac:dyDescent="0.3">
      <c r="A99" s="12" t="s">
        <v>3</v>
      </c>
      <c r="B99" s="4">
        <v>4</v>
      </c>
      <c r="C99" s="23"/>
      <c r="D99" s="2">
        <f>B99*C99</f>
        <v>0</v>
      </c>
    </row>
    <row r="100" spans="1:4" ht="18" customHeight="1" x14ac:dyDescent="0.3">
      <c r="A100" s="12"/>
    </row>
    <row r="101" spans="1:4" ht="18" customHeight="1" x14ac:dyDescent="0.3">
      <c r="A101" s="7" t="s">
        <v>2</v>
      </c>
      <c r="B101" s="50">
        <f>SUM(D96:D99)</f>
        <v>0</v>
      </c>
      <c r="C101" s="50"/>
      <c r="D101" s="50"/>
    </row>
    <row r="102" spans="1:4" ht="18" customHeight="1" x14ac:dyDescent="0.3">
      <c r="A102" s="6"/>
      <c r="B102" s="2"/>
      <c r="C102" s="2"/>
    </row>
    <row r="103" spans="1:4" ht="18" customHeight="1" x14ac:dyDescent="0.3">
      <c r="A103" s="11" t="s">
        <v>23</v>
      </c>
      <c r="B103" s="4">
        <v>630</v>
      </c>
      <c r="C103" s="10"/>
      <c r="D103" s="25">
        <f>((B103*C103)/14)*4</f>
        <v>0</v>
      </c>
    </row>
    <row r="104" spans="1:4" ht="18" customHeight="1" x14ac:dyDescent="0.3">
      <c r="A104" s="9" t="s">
        <v>24</v>
      </c>
      <c r="C104" s="8"/>
      <c r="D104" s="25"/>
    </row>
    <row r="105" spans="1:4" ht="18" customHeight="1" x14ac:dyDescent="0.3">
      <c r="A105" s="7" t="s">
        <v>1</v>
      </c>
      <c r="B105" s="50">
        <f>SUM(D103:D103)</f>
        <v>0</v>
      </c>
      <c r="C105" s="50"/>
      <c r="D105" s="50"/>
    </row>
    <row r="106" spans="1:4" ht="18" customHeight="1" x14ac:dyDescent="0.3">
      <c r="A106" s="6"/>
      <c r="B106" s="2"/>
      <c r="C106" s="2"/>
    </row>
    <row r="107" spans="1:4" ht="18" customHeight="1" x14ac:dyDescent="0.3">
      <c r="A107" s="7" t="s">
        <v>0</v>
      </c>
      <c r="B107" s="50">
        <f>B101+B105</f>
        <v>0</v>
      </c>
      <c r="C107" s="50"/>
      <c r="D107" s="50"/>
    </row>
    <row r="108" spans="1:4" ht="18" customHeight="1" x14ac:dyDescent="0.3">
      <c r="A108" s="6"/>
      <c r="B108" s="5"/>
      <c r="C108" s="2"/>
      <c r="D108" s="1"/>
    </row>
    <row r="109" spans="1:4" ht="18" customHeight="1" x14ac:dyDescent="0.3">
      <c r="A109" s="22" t="s">
        <v>10</v>
      </c>
      <c r="B109" s="21" t="s">
        <v>9</v>
      </c>
      <c r="C109" s="20" t="s">
        <v>8</v>
      </c>
      <c r="D109" s="19" t="s">
        <v>7</v>
      </c>
    </row>
    <row r="110" spans="1:4" ht="18" customHeight="1" x14ac:dyDescent="0.3">
      <c r="A110" s="18" t="s">
        <v>85</v>
      </c>
      <c r="B110" s="15" t="s">
        <v>11</v>
      </c>
    </row>
    <row r="111" spans="1:4" ht="38.25" customHeight="1" x14ac:dyDescent="0.3">
      <c r="A111" s="17" t="s">
        <v>300</v>
      </c>
      <c r="B111" s="4">
        <v>799</v>
      </c>
    </row>
    <row r="113" spans="1:4" ht="18" customHeight="1" x14ac:dyDescent="0.3">
      <c r="A113" s="16" t="s">
        <v>6</v>
      </c>
      <c r="B113" s="4">
        <v>1</v>
      </c>
      <c r="C113" s="13"/>
      <c r="D113" s="2">
        <f>B113*C113</f>
        <v>0</v>
      </c>
    </row>
    <row r="114" spans="1:4" ht="18" customHeight="1" x14ac:dyDescent="0.3">
      <c r="A114" s="12" t="s">
        <v>5</v>
      </c>
      <c r="B114" s="15">
        <v>799</v>
      </c>
      <c r="C114" s="13"/>
      <c r="D114" s="2">
        <f>B114*C114</f>
        <v>0</v>
      </c>
    </row>
    <row r="115" spans="1:4" ht="18" customHeight="1" x14ac:dyDescent="0.3">
      <c r="A115" s="14" t="s">
        <v>247</v>
      </c>
      <c r="D115" s="2" t="s">
        <v>4</v>
      </c>
    </row>
    <row r="116" spans="1:4" ht="18" customHeight="1" x14ac:dyDescent="0.3">
      <c r="A116" s="12" t="s">
        <v>3</v>
      </c>
      <c r="B116" s="4">
        <v>44</v>
      </c>
      <c r="C116" s="23"/>
      <c r="D116" s="2">
        <f>B116*C116</f>
        <v>0</v>
      </c>
    </row>
    <row r="117" spans="1:4" ht="18" customHeight="1" x14ac:dyDescent="0.3">
      <c r="A117" s="12"/>
    </row>
    <row r="118" spans="1:4" ht="18" customHeight="1" x14ac:dyDescent="0.3">
      <c r="A118" s="7" t="s">
        <v>2</v>
      </c>
      <c r="B118" s="50">
        <f>SUM(D113:D116)</f>
        <v>0</v>
      </c>
      <c r="C118" s="50"/>
      <c r="D118" s="50"/>
    </row>
    <row r="119" spans="1:4" ht="18" customHeight="1" x14ac:dyDescent="0.3">
      <c r="A119" s="6"/>
      <c r="B119" s="2"/>
      <c r="C119" s="2"/>
    </row>
    <row r="120" spans="1:4" ht="18" customHeight="1" x14ac:dyDescent="0.3">
      <c r="A120" s="11" t="s">
        <v>23</v>
      </c>
      <c r="B120" s="4">
        <v>799</v>
      </c>
      <c r="C120" s="10"/>
      <c r="D120" s="25">
        <f>((B120*C120)/14)*4</f>
        <v>0</v>
      </c>
    </row>
    <row r="121" spans="1:4" ht="18" customHeight="1" x14ac:dyDescent="0.3">
      <c r="A121" s="9" t="s">
        <v>24</v>
      </c>
      <c r="C121" s="8"/>
      <c r="D121" s="25"/>
    </row>
    <row r="122" spans="1:4" ht="18" customHeight="1" x14ac:dyDescent="0.3">
      <c r="A122" s="7" t="s">
        <v>1</v>
      </c>
      <c r="B122" s="50">
        <f>SUM(D120:D120)</f>
        <v>0</v>
      </c>
      <c r="C122" s="50"/>
      <c r="D122" s="50"/>
    </row>
    <row r="123" spans="1:4" ht="18" customHeight="1" x14ac:dyDescent="0.3">
      <c r="A123" s="6"/>
      <c r="B123" s="2"/>
      <c r="C123" s="2"/>
    </row>
    <row r="124" spans="1:4" ht="18" customHeight="1" x14ac:dyDescent="0.3">
      <c r="A124" s="7" t="s">
        <v>0</v>
      </c>
      <c r="B124" s="50">
        <f>B118+B122</f>
        <v>0</v>
      </c>
      <c r="C124" s="50"/>
      <c r="D124" s="50"/>
    </row>
    <row r="125" spans="1:4" ht="18" customHeight="1" x14ac:dyDescent="0.3">
      <c r="A125" s="6"/>
      <c r="B125" s="5"/>
      <c r="C125" s="2"/>
      <c r="D125" s="1"/>
    </row>
    <row r="126" spans="1:4" ht="18" customHeight="1" x14ac:dyDescent="0.3">
      <c r="A126" s="22" t="s">
        <v>10</v>
      </c>
      <c r="B126" s="21" t="s">
        <v>9</v>
      </c>
      <c r="C126" s="20" t="s">
        <v>8</v>
      </c>
      <c r="D126" s="19" t="s">
        <v>7</v>
      </c>
    </row>
    <row r="127" spans="1:4" ht="18" customHeight="1" x14ac:dyDescent="0.3">
      <c r="A127" s="18" t="s">
        <v>86</v>
      </c>
      <c r="B127" s="15" t="s">
        <v>11</v>
      </c>
    </row>
    <row r="128" spans="1:4" ht="38.25" customHeight="1" x14ac:dyDescent="0.3">
      <c r="A128" s="17" t="s">
        <v>301</v>
      </c>
      <c r="B128" s="4">
        <v>1450</v>
      </c>
    </row>
    <row r="130" spans="1:4" ht="18" customHeight="1" x14ac:dyDescent="0.3">
      <c r="A130" s="16" t="s">
        <v>6</v>
      </c>
      <c r="B130" s="4">
        <v>1</v>
      </c>
      <c r="C130" s="13"/>
      <c r="D130" s="2">
        <f>B130*C130</f>
        <v>0</v>
      </c>
    </row>
    <row r="131" spans="1:4" ht="18" customHeight="1" x14ac:dyDescent="0.3">
      <c r="A131" s="12" t="s">
        <v>5</v>
      </c>
      <c r="B131" s="15">
        <v>1450</v>
      </c>
      <c r="C131" s="13"/>
      <c r="D131" s="2">
        <f>B131*C131</f>
        <v>0</v>
      </c>
    </row>
    <row r="132" spans="1:4" ht="18" customHeight="1" x14ac:dyDescent="0.3">
      <c r="A132" s="14" t="s">
        <v>241</v>
      </c>
      <c r="D132" s="2" t="s">
        <v>4</v>
      </c>
    </row>
    <row r="133" spans="1:4" ht="18" customHeight="1" x14ac:dyDescent="0.3">
      <c r="A133" s="12" t="s">
        <v>12</v>
      </c>
      <c r="B133" s="4">
        <v>42</v>
      </c>
      <c r="C133" s="24"/>
      <c r="D133" s="2">
        <f>B133*C133</f>
        <v>0</v>
      </c>
    </row>
    <row r="134" spans="1:4" ht="18" customHeight="1" x14ac:dyDescent="0.3">
      <c r="A134" s="12" t="s">
        <v>3</v>
      </c>
      <c r="B134" s="4">
        <v>60</v>
      </c>
      <c r="C134" s="23"/>
      <c r="D134" s="2">
        <f>B134*C134</f>
        <v>0</v>
      </c>
    </row>
    <row r="135" spans="1:4" ht="18" customHeight="1" x14ac:dyDescent="0.3">
      <c r="A135" s="12"/>
    </row>
    <row r="136" spans="1:4" ht="18" customHeight="1" x14ac:dyDescent="0.3">
      <c r="A136" s="7" t="s">
        <v>2</v>
      </c>
      <c r="B136" s="50">
        <f>SUM(D130:D134)</f>
        <v>0</v>
      </c>
      <c r="C136" s="50"/>
      <c r="D136" s="50"/>
    </row>
    <row r="137" spans="1:4" ht="18" customHeight="1" x14ac:dyDescent="0.3">
      <c r="A137" s="6"/>
      <c r="B137" s="2"/>
      <c r="C137" s="2"/>
    </row>
    <row r="138" spans="1:4" ht="18" customHeight="1" x14ac:dyDescent="0.3">
      <c r="A138" s="11" t="s">
        <v>23</v>
      </c>
      <c r="B138" s="4">
        <v>1450</v>
      </c>
      <c r="C138" s="10"/>
      <c r="D138" s="25">
        <f>((B138*C138)/14)*4</f>
        <v>0</v>
      </c>
    </row>
    <row r="139" spans="1:4" ht="18" customHeight="1" x14ac:dyDescent="0.3">
      <c r="A139" s="9" t="s">
        <v>24</v>
      </c>
      <c r="C139" s="8"/>
      <c r="D139" s="25"/>
    </row>
    <row r="140" spans="1:4" ht="18" customHeight="1" x14ac:dyDescent="0.3">
      <c r="A140" s="7" t="s">
        <v>1</v>
      </c>
      <c r="B140" s="50">
        <f>SUM(D138:D138)</f>
        <v>0</v>
      </c>
      <c r="C140" s="50"/>
      <c r="D140" s="50"/>
    </row>
    <row r="141" spans="1:4" ht="18" customHeight="1" x14ac:dyDescent="0.3">
      <c r="A141" s="6"/>
      <c r="B141" s="2"/>
      <c r="C141" s="2"/>
    </row>
    <row r="142" spans="1:4" ht="18" customHeight="1" x14ac:dyDescent="0.3">
      <c r="A142" s="7" t="s">
        <v>0</v>
      </c>
      <c r="B142" s="50">
        <f>B136+B140</f>
        <v>0</v>
      </c>
      <c r="C142" s="50"/>
      <c r="D142" s="50"/>
    </row>
    <row r="143" spans="1:4" ht="18" customHeight="1" x14ac:dyDescent="0.3">
      <c r="A143" s="6"/>
      <c r="B143" s="5"/>
      <c r="C143" s="2"/>
      <c r="D143" s="1"/>
    </row>
    <row r="144" spans="1:4" ht="18" customHeight="1" x14ac:dyDescent="0.3">
      <c r="A144" s="22" t="s">
        <v>10</v>
      </c>
      <c r="B144" s="21" t="s">
        <v>9</v>
      </c>
      <c r="C144" s="20" t="s">
        <v>8</v>
      </c>
      <c r="D144" s="19" t="s">
        <v>7</v>
      </c>
    </row>
    <row r="145" spans="1:4" ht="18" customHeight="1" x14ac:dyDescent="0.3">
      <c r="A145" s="18" t="s">
        <v>87</v>
      </c>
      <c r="B145" s="15" t="s">
        <v>11</v>
      </c>
    </row>
    <row r="146" spans="1:4" ht="38.25" customHeight="1" x14ac:dyDescent="0.3">
      <c r="A146" s="17" t="s">
        <v>302</v>
      </c>
      <c r="B146" s="4">
        <v>585</v>
      </c>
    </row>
    <row r="148" spans="1:4" ht="18" customHeight="1" x14ac:dyDescent="0.3">
      <c r="A148" s="16" t="s">
        <v>6</v>
      </c>
      <c r="B148" s="4">
        <v>1</v>
      </c>
      <c r="C148" s="13"/>
      <c r="D148" s="2">
        <f>B148*C148</f>
        <v>0</v>
      </c>
    </row>
    <row r="149" spans="1:4" ht="18" customHeight="1" x14ac:dyDescent="0.3">
      <c r="A149" s="12" t="s">
        <v>5</v>
      </c>
      <c r="B149" s="15">
        <v>585</v>
      </c>
      <c r="C149" s="13"/>
      <c r="D149" s="2">
        <f>B149*C149</f>
        <v>0</v>
      </c>
    </row>
    <row r="150" spans="1:4" ht="18" customHeight="1" x14ac:dyDescent="0.3">
      <c r="A150" s="14" t="s">
        <v>267</v>
      </c>
      <c r="D150" s="2" t="s">
        <v>4</v>
      </c>
    </row>
    <row r="151" spans="1:4" ht="18" customHeight="1" x14ac:dyDescent="0.3">
      <c r="A151" s="12" t="s">
        <v>12</v>
      </c>
      <c r="B151" s="4">
        <v>13</v>
      </c>
      <c r="C151" s="24"/>
      <c r="D151" s="2">
        <f>B151*C151</f>
        <v>0</v>
      </c>
    </row>
    <row r="152" spans="1:4" ht="18" customHeight="1" x14ac:dyDescent="0.3">
      <c r="A152" s="12" t="s">
        <v>3</v>
      </c>
      <c r="B152" s="4">
        <v>4</v>
      </c>
      <c r="C152" s="23"/>
      <c r="D152" s="2">
        <f>B152*C152</f>
        <v>0</v>
      </c>
    </row>
    <row r="153" spans="1:4" ht="18" customHeight="1" x14ac:dyDescent="0.3">
      <c r="A153" s="12"/>
    </row>
    <row r="154" spans="1:4" ht="18" customHeight="1" x14ac:dyDescent="0.3">
      <c r="A154" s="7" t="s">
        <v>2</v>
      </c>
      <c r="B154" s="50">
        <f>SUM(D148:D152)</f>
        <v>0</v>
      </c>
      <c r="C154" s="50"/>
      <c r="D154" s="50"/>
    </row>
    <row r="155" spans="1:4" ht="18" customHeight="1" x14ac:dyDescent="0.3">
      <c r="A155" s="6"/>
      <c r="B155" s="2"/>
      <c r="C155" s="2"/>
    </row>
    <row r="156" spans="1:4" ht="18" customHeight="1" x14ac:dyDescent="0.3">
      <c r="A156" s="11" t="s">
        <v>23</v>
      </c>
      <c r="B156" s="4">
        <v>585</v>
      </c>
      <c r="C156" s="10"/>
      <c r="D156" s="25">
        <f>((B156*C156)/14)*4</f>
        <v>0</v>
      </c>
    </row>
    <row r="157" spans="1:4" ht="18" customHeight="1" x14ac:dyDescent="0.3">
      <c r="A157" s="9" t="s">
        <v>24</v>
      </c>
      <c r="C157" s="8"/>
      <c r="D157" s="25"/>
    </row>
    <row r="158" spans="1:4" ht="18" customHeight="1" x14ac:dyDescent="0.3">
      <c r="A158" s="7" t="s">
        <v>1</v>
      </c>
      <c r="B158" s="50">
        <f>SUM(D156:D156)</f>
        <v>0</v>
      </c>
      <c r="C158" s="50"/>
      <c r="D158" s="50"/>
    </row>
    <row r="159" spans="1:4" ht="18" customHeight="1" x14ac:dyDescent="0.3">
      <c r="A159" s="6"/>
      <c r="B159" s="2"/>
      <c r="C159" s="2"/>
    </row>
    <row r="160" spans="1:4" ht="18" customHeight="1" x14ac:dyDescent="0.3">
      <c r="A160" s="7" t="s">
        <v>0</v>
      </c>
      <c r="B160" s="50">
        <f>B154+B158</f>
        <v>0</v>
      </c>
      <c r="C160" s="50"/>
      <c r="D160" s="50"/>
    </row>
    <row r="161" spans="1:4" ht="18" customHeight="1" x14ac:dyDescent="0.3">
      <c r="A161" s="6"/>
      <c r="B161" s="5"/>
      <c r="C161" s="2"/>
      <c r="D161" s="1"/>
    </row>
    <row r="162" spans="1:4" ht="18" customHeight="1" x14ac:dyDescent="0.3">
      <c r="A162" s="22" t="s">
        <v>10</v>
      </c>
      <c r="B162" s="21" t="s">
        <v>9</v>
      </c>
      <c r="C162" s="20" t="s">
        <v>8</v>
      </c>
      <c r="D162" s="19" t="s">
        <v>7</v>
      </c>
    </row>
    <row r="163" spans="1:4" ht="18" customHeight="1" x14ac:dyDescent="0.3">
      <c r="A163" s="18" t="s">
        <v>88</v>
      </c>
      <c r="B163" s="15" t="s">
        <v>11</v>
      </c>
    </row>
    <row r="164" spans="1:4" ht="38.25" customHeight="1" x14ac:dyDescent="0.3">
      <c r="A164" s="17" t="s">
        <v>303</v>
      </c>
      <c r="B164" s="4">
        <v>637</v>
      </c>
    </row>
    <row r="166" spans="1:4" ht="18" customHeight="1" x14ac:dyDescent="0.3">
      <c r="A166" s="16" t="s">
        <v>6</v>
      </c>
      <c r="B166" s="4">
        <v>1</v>
      </c>
      <c r="C166" s="13"/>
      <c r="D166" s="2">
        <f>B166*C166</f>
        <v>0</v>
      </c>
    </row>
    <row r="167" spans="1:4" ht="18" customHeight="1" x14ac:dyDescent="0.3">
      <c r="A167" s="12" t="s">
        <v>5</v>
      </c>
      <c r="B167" s="15">
        <v>637</v>
      </c>
      <c r="C167" s="13"/>
      <c r="D167" s="2">
        <f>B167*C167</f>
        <v>0</v>
      </c>
    </row>
    <row r="168" spans="1:4" ht="18" customHeight="1" x14ac:dyDescent="0.3">
      <c r="A168" s="14" t="s">
        <v>267</v>
      </c>
      <c r="D168" s="2" t="s">
        <v>4</v>
      </c>
    </row>
    <row r="169" spans="1:4" ht="18" customHeight="1" x14ac:dyDescent="0.3">
      <c r="A169" s="12" t="s">
        <v>3</v>
      </c>
      <c r="B169" s="4">
        <v>24</v>
      </c>
      <c r="C169" s="23"/>
      <c r="D169" s="2">
        <f>B169*C169</f>
        <v>0</v>
      </c>
    </row>
    <row r="170" spans="1:4" ht="18" customHeight="1" x14ac:dyDescent="0.3">
      <c r="A170" s="12"/>
    </row>
    <row r="171" spans="1:4" ht="18" customHeight="1" x14ac:dyDescent="0.3">
      <c r="A171" s="7" t="s">
        <v>2</v>
      </c>
      <c r="B171" s="50">
        <f>SUM(D166:D169)</f>
        <v>0</v>
      </c>
      <c r="C171" s="50"/>
      <c r="D171" s="50"/>
    </row>
    <row r="172" spans="1:4" ht="18" customHeight="1" x14ac:dyDescent="0.3">
      <c r="A172" s="6"/>
      <c r="B172" s="2"/>
      <c r="C172" s="2"/>
    </row>
    <row r="173" spans="1:4" ht="18" customHeight="1" x14ac:dyDescent="0.3">
      <c r="A173" s="11" t="s">
        <v>23</v>
      </c>
      <c r="B173" s="4">
        <v>637</v>
      </c>
      <c r="C173" s="10"/>
      <c r="D173" s="25">
        <f>((B173*C173)/14)*4</f>
        <v>0</v>
      </c>
    </row>
    <row r="174" spans="1:4" ht="18" customHeight="1" x14ac:dyDescent="0.3">
      <c r="A174" s="9" t="s">
        <v>24</v>
      </c>
      <c r="C174" s="8"/>
      <c r="D174" s="25"/>
    </row>
    <row r="175" spans="1:4" ht="18" customHeight="1" x14ac:dyDescent="0.3">
      <c r="A175" s="7" t="s">
        <v>1</v>
      </c>
      <c r="B175" s="50">
        <f>SUM(D173:D173)</f>
        <v>0</v>
      </c>
      <c r="C175" s="50"/>
      <c r="D175" s="50"/>
    </row>
    <row r="176" spans="1:4" ht="18" customHeight="1" x14ac:dyDescent="0.3">
      <c r="A176" s="6"/>
      <c r="B176" s="2"/>
      <c r="C176" s="2"/>
    </row>
    <row r="177" spans="1:4" ht="18" customHeight="1" x14ac:dyDescent="0.3">
      <c r="A177" s="7" t="s">
        <v>0</v>
      </c>
      <c r="B177" s="50">
        <f>B171+B175</f>
        <v>0</v>
      </c>
      <c r="C177" s="50"/>
      <c r="D177" s="50"/>
    </row>
    <row r="178" spans="1:4" ht="18" customHeight="1" x14ac:dyDescent="0.3">
      <c r="A178" s="6"/>
      <c r="B178" s="5"/>
      <c r="C178" s="2"/>
      <c r="D178" s="1"/>
    </row>
    <row r="179" spans="1:4" ht="18" customHeight="1" x14ac:dyDescent="0.3">
      <c r="A179" s="22" t="s">
        <v>10</v>
      </c>
      <c r="B179" s="21" t="s">
        <v>9</v>
      </c>
      <c r="C179" s="20" t="s">
        <v>8</v>
      </c>
      <c r="D179" s="19" t="s">
        <v>7</v>
      </c>
    </row>
    <row r="180" spans="1:4" ht="18" customHeight="1" x14ac:dyDescent="0.3">
      <c r="A180" s="18" t="s">
        <v>89</v>
      </c>
      <c r="B180" s="15" t="s">
        <v>11</v>
      </c>
    </row>
    <row r="181" spans="1:4" ht="38.25" customHeight="1" x14ac:dyDescent="0.3">
      <c r="A181" s="17" t="s">
        <v>304</v>
      </c>
      <c r="B181" s="4">
        <v>624</v>
      </c>
    </row>
    <row r="183" spans="1:4" ht="18" customHeight="1" x14ac:dyDescent="0.3">
      <c r="A183" s="16" t="s">
        <v>6</v>
      </c>
      <c r="B183" s="4">
        <v>1</v>
      </c>
      <c r="C183" s="13"/>
      <c r="D183" s="2">
        <f>B183*C183</f>
        <v>0</v>
      </c>
    </row>
    <row r="184" spans="1:4" ht="18" customHeight="1" x14ac:dyDescent="0.3">
      <c r="A184" s="12" t="s">
        <v>5</v>
      </c>
      <c r="B184" s="4">
        <v>624</v>
      </c>
      <c r="C184" s="13"/>
      <c r="D184" s="2">
        <f>B184*C184</f>
        <v>0</v>
      </c>
    </row>
    <row r="185" spans="1:4" ht="18" customHeight="1" x14ac:dyDescent="0.3">
      <c r="A185" s="14" t="s">
        <v>267</v>
      </c>
      <c r="D185" s="2" t="s">
        <v>4</v>
      </c>
    </row>
    <row r="186" spans="1:4" ht="18" customHeight="1" x14ac:dyDescent="0.3">
      <c r="A186" s="12" t="s">
        <v>12</v>
      </c>
      <c r="B186" s="4">
        <v>13</v>
      </c>
      <c r="C186" s="24"/>
      <c r="D186" s="2">
        <f>B186*C186</f>
        <v>0</v>
      </c>
    </row>
    <row r="187" spans="1:4" ht="18" customHeight="1" x14ac:dyDescent="0.3">
      <c r="A187" s="12" t="s">
        <v>3</v>
      </c>
      <c r="B187" s="4">
        <v>4</v>
      </c>
      <c r="C187" s="23"/>
      <c r="D187" s="2">
        <f>B187*C187</f>
        <v>0</v>
      </c>
    </row>
    <row r="188" spans="1:4" ht="18" customHeight="1" x14ac:dyDescent="0.3">
      <c r="A188" s="12" t="s">
        <v>15</v>
      </c>
      <c r="B188" s="4">
        <v>1</v>
      </c>
      <c r="C188" s="24"/>
      <c r="D188" s="2">
        <f t="shared" ref="D188" si="3">B188*C188</f>
        <v>0</v>
      </c>
    </row>
    <row r="189" spans="1:4" ht="18" customHeight="1" x14ac:dyDescent="0.3">
      <c r="A189" s="12"/>
    </row>
    <row r="190" spans="1:4" ht="18" customHeight="1" x14ac:dyDescent="0.3">
      <c r="A190" s="7" t="s">
        <v>2</v>
      </c>
      <c r="B190" s="50">
        <f>SUM(D183:D188)</f>
        <v>0</v>
      </c>
      <c r="C190" s="50"/>
      <c r="D190" s="50"/>
    </row>
    <row r="191" spans="1:4" ht="18" customHeight="1" x14ac:dyDescent="0.3">
      <c r="A191" s="6"/>
      <c r="B191" s="2"/>
      <c r="C191" s="2"/>
    </row>
    <row r="192" spans="1:4" ht="18" customHeight="1" x14ac:dyDescent="0.3">
      <c r="A192" s="11" t="s">
        <v>23</v>
      </c>
      <c r="B192" s="4">
        <v>624</v>
      </c>
      <c r="C192" s="10"/>
      <c r="D192" s="25">
        <f>((B192*C192)/14)*4</f>
        <v>0</v>
      </c>
    </row>
    <row r="193" spans="1:4" ht="18" customHeight="1" x14ac:dyDescent="0.3">
      <c r="A193" s="9" t="s">
        <v>24</v>
      </c>
      <c r="C193" s="8"/>
      <c r="D193" s="25"/>
    </row>
    <row r="194" spans="1:4" ht="18" customHeight="1" x14ac:dyDescent="0.3">
      <c r="A194" s="7" t="s">
        <v>1</v>
      </c>
      <c r="B194" s="50">
        <f>SUM(D192:D192)</f>
        <v>0</v>
      </c>
      <c r="C194" s="50"/>
      <c r="D194" s="50"/>
    </row>
    <row r="195" spans="1:4" ht="18" customHeight="1" x14ac:dyDescent="0.3">
      <c r="A195" s="6"/>
      <c r="B195" s="2"/>
      <c r="C195" s="2"/>
    </row>
    <row r="196" spans="1:4" ht="18" customHeight="1" x14ac:dyDescent="0.3">
      <c r="A196" s="7" t="s">
        <v>0</v>
      </c>
      <c r="B196" s="50">
        <f>B190+B194</f>
        <v>0</v>
      </c>
      <c r="C196" s="50"/>
      <c r="D196" s="50"/>
    </row>
    <row r="197" spans="1:4" ht="18" customHeight="1" x14ac:dyDescent="0.3">
      <c r="A197" s="6"/>
      <c r="B197" s="5"/>
      <c r="C197" s="2"/>
      <c r="D197" s="1"/>
    </row>
    <row r="198" spans="1:4" ht="18" customHeight="1" x14ac:dyDescent="0.3">
      <c r="A198" s="22" t="s">
        <v>10</v>
      </c>
      <c r="B198" s="21" t="s">
        <v>9</v>
      </c>
      <c r="C198" s="20" t="s">
        <v>8</v>
      </c>
      <c r="D198" s="19" t="s">
        <v>7</v>
      </c>
    </row>
    <row r="199" spans="1:4" ht="18" customHeight="1" x14ac:dyDescent="0.3">
      <c r="A199" s="18" t="s">
        <v>90</v>
      </c>
      <c r="B199" s="15" t="s">
        <v>11</v>
      </c>
    </row>
    <row r="200" spans="1:4" ht="38.25" customHeight="1" x14ac:dyDescent="0.3">
      <c r="A200" s="17" t="s">
        <v>305</v>
      </c>
      <c r="B200" s="4">
        <v>585</v>
      </c>
    </row>
    <row r="202" spans="1:4" ht="18" customHeight="1" x14ac:dyDescent="0.3">
      <c r="A202" s="16" t="s">
        <v>6</v>
      </c>
      <c r="B202" s="4">
        <v>1</v>
      </c>
      <c r="C202" s="13"/>
      <c r="D202" s="2">
        <f>B202*C202</f>
        <v>0</v>
      </c>
    </row>
    <row r="203" spans="1:4" ht="18" customHeight="1" x14ac:dyDescent="0.3">
      <c r="A203" s="12" t="s">
        <v>5</v>
      </c>
      <c r="B203" s="15">
        <v>585</v>
      </c>
      <c r="C203" s="13"/>
      <c r="D203" s="2">
        <f>B203*C203</f>
        <v>0</v>
      </c>
    </row>
    <row r="204" spans="1:4" ht="18" customHeight="1" x14ac:dyDescent="0.3">
      <c r="A204" s="14" t="s">
        <v>267</v>
      </c>
      <c r="D204" s="2" t="s">
        <v>4</v>
      </c>
    </row>
    <row r="205" spans="1:4" ht="18" customHeight="1" x14ac:dyDescent="0.3">
      <c r="A205" s="12" t="s">
        <v>12</v>
      </c>
      <c r="B205" s="4">
        <v>13</v>
      </c>
      <c r="C205" s="24"/>
      <c r="D205" s="2">
        <f>B205*C205</f>
        <v>0</v>
      </c>
    </row>
    <row r="206" spans="1:4" ht="18" customHeight="1" x14ac:dyDescent="0.3">
      <c r="A206" s="12" t="s">
        <v>3</v>
      </c>
      <c r="B206" s="4">
        <v>4</v>
      </c>
      <c r="C206" s="23"/>
      <c r="D206" s="2">
        <f>B206*C206</f>
        <v>0</v>
      </c>
    </row>
    <row r="207" spans="1:4" ht="18" customHeight="1" x14ac:dyDescent="0.3">
      <c r="A207" s="12"/>
    </row>
    <row r="208" spans="1:4" ht="18" customHeight="1" x14ac:dyDescent="0.3">
      <c r="A208" s="7" t="s">
        <v>2</v>
      </c>
      <c r="B208" s="50">
        <f>SUM(D202:D206)</f>
        <v>0</v>
      </c>
      <c r="C208" s="50"/>
      <c r="D208" s="50"/>
    </row>
    <row r="209" spans="1:4" ht="18" customHeight="1" x14ac:dyDescent="0.3">
      <c r="A209" s="6"/>
      <c r="B209" s="2"/>
      <c r="C209" s="2"/>
    </row>
    <row r="210" spans="1:4" ht="18" customHeight="1" x14ac:dyDescent="0.3">
      <c r="A210" s="11" t="s">
        <v>23</v>
      </c>
      <c r="B210" s="4">
        <v>585</v>
      </c>
      <c r="C210" s="10"/>
      <c r="D210" s="25">
        <f>((B210*C210)/14)*4</f>
        <v>0</v>
      </c>
    </row>
    <row r="211" spans="1:4" ht="18" customHeight="1" x14ac:dyDescent="0.3">
      <c r="A211" s="9" t="s">
        <v>24</v>
      </c>
      <c r="C211" s="8"/>
      <c r="D211" s="25"/>
    </row>
    <row r="212" spans="1:4" ht="18" customHeight="1" x14ac:dyDescent="0.3">
      <c r="A212" s="7" t="s">
        <v>1</v>
      </c>
      <c r="B212" s="50">
        <f>SUM(D210:D210)</f>
        <v>0</v>
      </c>
      <c r="C212" s="50"/>
      <c r="D212" s="50"/>
    </row>
    <row r="213" spans="1:4" ht="18" customHeight="1" x14ac:dyDescent="0.3">
      <c r="A213" s="6"/>
      <c r="B213" s="2"/>
      <c r="C213" s="2"/>
    </row>
    <row r="214" spans="1:4" ht="18" customHeight="1" x14ac:dyDescent="0.3">
      <c r="A214" s="7" t="s">
        <v>0</v>
      </c>
      <c r="B214" s="50">
        <f>B208+B212</f>
        <v>0</v>
      </c>
      <c r="C214" s="50"/>
      <c r="D214" s="50"/>
    </row>
    <row r="215" spans="1:4" ht="18" customHeight="1" x14ac:dyDescent="0.3">
      <c r="A215" s="6"/>
      <c r="B215" s="5"/>
      <c r="C215" s="2"/>
      <c r="D215" s="1"/>
    </row>
    <row r="216" spans="1:4" ht="18" customHeight="1" x14ac:dyDescent="0.3">
      <c r="A216" s="22" t="s">
        <v>10</v>
      </c>
      <c r="B216" s="21" t="s">
        <v>9</v>
      </c>
      <c r="C216" s="20" t="s">
        <v>8</v>
      </c>
      <c r="D216" s="19" t="s">
        <v>7</v>
      </c>
    </row>
    <row r="217" spans="1:4" ht="18" customHeight="1" x14ac:dyDescent="0.3">
      <c r="A217" s="18" t="s">
        <v>91</v>
      </c>
      <c r="B217" s="15" t="s">
        <v>11</v>
      </c>
    </row>
    <row r="218" spans="1:4" ht="38.25" customHeight="1" x14ac:dyDescent="0.3">
      <c r="A218" s="17" t="s">
        <v>306</v>
      </c>
      <c r="B218" s="4">
        <v>650</v>
      </c>
    </row>
    <row r="220" spans="1:4" ht="18" customHeight="1" x14ac:dyDescent="0.3">
      <c r="A220" s="16" t="s">
        <v>6</v>
      </c>
      <c r="B220" s="4">
        <v>1</v>
      </c>
      <c r="C220" s="13"/>
      <c r="D220" s="2">
        <f>B220*C220</f>
        <v>0</v>
      </c>
    </row>
    <row r="221" spans="1:4" ht="18" customHeight="1" x14ac:dyDescent="0.3">
      <c r="A221" s="12" t="s">
        <v>5</v>
      </c>
      <c r="B221" s="15">
        <v>650</v>
      </c>
      <c r="C221" s="13"/>
      <c r="D221" s="2">
        <f>B221*C221</f>
        <v>0</v>
      </c>
    </row>
    <row r="222" spans="1:4" ht="18" customHeight="1" x14ac:dyDescent="0.3">
      <c r="A222" s="14" t="s">
        <v>297</v>
      </c>
      <c r="D222" s="2" t="s">
        <v>4</v>
      </c>
    </row>
    <row r="223" spans="1:4" ht="18" customHeight="1" x14ac:dyDescent="0.3">
      <c r="A223" s="12" t="s">
        <v>12</v>
      </c>
      <c r="B223" s="4">
        <v>13</v>
      </c>
      <c r="C223" s="24"/>
      <c r="D223" s="2">
        <f>B223*C223</f>
        <v>0</v>
      </c>
    </row>
    <row r="224" spans="1:4" ht="18" customHeight="1" x14ac:dyDescent="0.3">
      <c r="A224" s="12" t="s">
        <v>3</v>
      </c>
      <c r="B224" s="4">
        <v>4</v>
      </c>
      <c r="C224" s="23"/>
      <c r="D224" s="2">
        <f>B224*C224</f>
        <v>0</v>
      </c>
    </row>
    <row r="225" spans="1:4" ht="18" customHeight="1" x14ac:dyDescent="0.3">
      <c r="A225" s="12" t="s">
        <v>15</v>
      </c>
      <c r="B225" s="4">
        <v>3</v>
      </c>
      <c r="C225" s="24"/>
      <c r="D225" s="2">
        <f t="shared" ref="D225" si="4">B225*C225</f>
        <v>0</v>
      </c>
    </row>
    <row r="226" spans="1:4" ht="18" customHeight="1" x14ac:dyDescent="0.3">
      <c r="A226" s="12"/>
    </row>
    <row r="227" spans="1:4" ht="18" customHeight="1" x14ac:dyDescent="0.3">
      <c r="A227" s="7" t="s">
        <v>2</v>
      </c>
      <c r="B227" s="50">
        <f>SUM(D220:D225)</f>
        <v>0</v>
      </c>
      <c r="C227" s="50"/>
      <c r="D227" s="50"/>
    </row>
    <row r="228" spans="1:4" ht="18" customHeight="1" x14ac:dyDescent="0.3">
      <c r="A228" s="6"/>
      <c r="B228" s="2"/>
      <c r="C228" s="2"/>
    </row>
    <row r="229" spans="1:4" ht="18" customHeight="1" x14ac:dyDescent="0.3">
      <c r="A229" s="11" t="s">
        <v>23</v>
      </c>
      <c r="B229" s="4">
        <v>650</v>
      </c>
      <c r="C229" s="10"/>
      <c r="D229" s="25">
        <f>((B229*C229)/14)*4</f>
        <v>0</v>
      </c>
    </row>
    <row r="230" spans="1:4" ht="18" customHeight="1" x14ac:dyDescent="0.3">
      <c r="A230" s="9" t="s">
        <v>24</v>
      </c>
      <c r="C230" s="8"/>
      <c r="D230" s="25"/>
    </row>
    <row r="231" spans="1:4" ht="18" customHeight="1" x14ac:dyDescent="0.3">
      <c r="A231" s="7" t="s">
        <v>1</v>
      </c>
      <c r="B231" s="50">
        <f>SUM(D229:D229)</f>
        <v>0</v>
      </c>
      <c r="C231" s="50"/>
      <c r="D231" s="50"/>
    </row>
    <row r="232" spans="1:4" ht="18" customHeight="1" x14ac:dyDescent="0.3">
      <c r="A232" s="6"/>
      <c r="B232" s="2"/>
      <c r="C232" s="2"/>
    </row>
    <row r="233" spans="1:4" ht="18" customHeight="1" x14ac:dyDescent="0.3">
      <c r="A233" s="7" t="s">
        <v>0</v>
      </c>
      <c r="B233" s="50">
        <f>B227+B231</f>
        <v>0</v>
      </c>
      <c r="C233" s="50"/>
      <c r="D233" s="50"/>
    </row>
    <row r="234" spans="1:4" ht="18" customHeight="1" x14ac:dyDescent="0.3">
      <c r="A234" s="6"/>
      <c r="B234" s="5"/>
      <c r="C234" s="2"/>
      <c r="D234" s="1"/>
    </row>
    <row r="235" spans="1:4" ht="18" customHeight="1" x14ac:dyDescent="0.3">
      <c r="A235" s="22" t="s">
        <v>10</v>
      </c>
      <c r="B235" s="21" t="s">
        <v>9</v>
      </c>
      <c r="C235" s="20" t="s">
        <v>8</v>
      </c>
      <c r="D235" s="19" t="s">
        <v>7</v>
      </c>
    </row>
    <row r="236" spans="1:4" ht="18" customHeight="1" x14ac:dyDescent="0.3">
      <c r="A236" s="18" t="s">
        <v>92</v>
      </c>
      <c r="B236" s="15" t="s">
        <v>11</v>
      </c>
    </row>
    <row r="237" spans="1:4" ht="38.25" customHeight="1" x14ac:dyDescent="0.3">
      <c r="A237" s="17" t="s">
        <v>307</v>
      </c>
      <c r="B237" s="4">
        <v>472</v>
      </c>
    </row>
    <row r="239" spans="1:4" ht="18" customHeight="1" x14ac:dyDescent="0.3">
      <c r="A239" s="16" t="s">
        <v>6</v>
      </c>
      <c r="B239" s="4">
        <v>1</v>
      </c>
      <c r="C239" s="13"/>
      <c r="D239" s="2">
        <f>B239*C239</f>
        <v>0</v>
      </c>
    </row>
    <row r="240" spans="1:4" ht="18" customHeight="1" x14ac:dyDescent="0.3">
      <c r="A240" s="12" t="s">
        <v>5</v>
      </c>
      <c r="B240" s="15">
        <v>472</v>
      </c>
      <c r="C240" s="13"/>
      <c r="D240" s="2">
        <f>B240*C240</f>
        <v>0</v>
      </c>
    </row>
    <row r="241" spans="1:4" ht="18" customHeight="1" x14ac:dyDescent="0.3">
      <c r="A241" s="14" t="s">
        <v>267</v>
      </c>
      <c r="D241" s="2" t="s">
        <v>4</v>
      </c>
    </row>
    <row r="242" spans="1:4" ht="18" customHeight="1" x14ac:dyDescent="0.3">
      <c r="A242" s="12" t="s">
        <v>3</v>
      </c>
      <c r="B242" s="4">
        <v>4</v>
      </c>
      <c r="C242" s="23"/>
      <c r="D242" s="2">
        <f>B242*C242</f>
        <v>0</v>
      </c>
    </row>
    <row r="243" spans="1:4" ht="18" customHeight="1" x14ac:dyDescent="0.3">
      <c r="A243" s="12"/>
    </row>
    <row r="244" spans="1:4" ht="18" customHeight="1" x14ac:dyDescent="0.3">
      <c r="A244" s="7" t="s">
        <v>2</v>
      </c>
      <c r="B244" s="50">
        <f>SUM(D239:D242)</f>
        <v>0</v>
      </c>
      <c r="C244" s="50"/>
      <c r="D244" s="50"/>
    </row>
    <row r="245" spans="1:4" ht="18" customHeight="1" x14ac:dyDescent="0.3">
      <c r="A245" s="6"/>
      <c r="B245" s="2"/>
      <c r="C245" s="2"/>
    </row>
    <row r="246" spans="1:4" ht="18" customHeight="1" x14ac:dyDescent="0.3">
      <c r="A246" s="11" t="s">
        <v>23</v>
      </c>
      <c r="B246" s="4">
        <v>472</v>
      </c>
      <c r="C246" s="10"/>
      <c r="D246" s="25">
        <f>((B246*C246)/14)*4</f>
        <v>0</v>
      </c>
    </row>
    <row r="247" spans="1:4" ht="18" customHeight="1" x14ac:dyDescent="0.3">
      <c r="A247" s="9" t="s">
        <v>24</v>
      </c>
      <c r="C247" s="8"/>
      <c r="D247" s="25"/>
    </row>
    <row r="248" spans="1:4" ht="18" customHeight="1" x14ac:dyDescent="0.3">
      <c r="A248" s="7" t="s">
        <v>1</v>
      </c>
      <c r="B248" s="50">
        <f>SUM(D246:D246)</f>
        <v>0</v>
      </c>
      <c r="C248" s="50"/>
      <c r="D248" s="50"/>
    </row>
    <row r="249" spans="1:4" ht="18" customHeight="1" x14ac:dyDescent="0.3">
      <c r="A249" s="6"/>
      <c r="B249" s="2"/>
      <c r="C249" s="2"/>
    </row>
    <row r="250" spans="1:4" ht="18" customHeight="1" x14ac:dyDescent="0.3">
      <c r="A250" s="7" t="s">
        <v>0</v>
      </c>
      <c r="B250" s="50">
        <f>B244+B248</f>
        <v>0</v>
      </c>
      <c r="C250" s="50"/>
      <c r="D250" s="50"/>
    </row>
    <row r="251" spans="1:4" ht="18" customHeight="1" x14ac:dyDescent="0.3">
      <c r="A251" s="6"/>
      <c r="B251" s="5"/>
      <c r="C251" s="2"/>
      <c r="D251" s="1"/>
    </row>
    <row r="252" spans="1:4" ht="18" customHeight="1" x14ac:dyDescent="0.3">
      <c r="A252" s="22" t="s">
        <v>10</v>
      </c>
      <c r="B252" s="21" t="s">
        <v>9</v>
      </c>
      <c r="C252" s="20" t="s">
        <v>8</v>
      </c>
      <c r="D252" s="19" t="s">
        <v>7</v>
      </c>
    </row>
    <row r="253" spans="1:4" ht="18" customHeight="1" x14ac:dyDescent="0.3">
      <c r="A253" s="18" t="s">
        <v>93</v>
      </c>
      <c r="B253" s="15" t="s">
        <v>11</v>
      </c>
    </row>
    <row r="254" spans="1:4" ht="38.25" customHeight="1" x14ac:dyDescent="0.3">
      <c r="A254" s="17" t="s">
        <v>308</v>
      </c>
      <c r="B254" s="4">
        <v>576</v>
      </c>
    </row>
    <row r="256" spans="1:4" ht="18" customHeight="1" x14ac:dyDescent="0.3">
      <c r="A256" s="16" t="s">
        <v>6</v>
      </c>
      <c r="B256" s="4">
        <v>1</v>
      </c>
      <c r="C256" s="13"/>
      <c r="D256" s="2">
        <f>B256*C256</f>
        <v>0</v>
      </c>
    </row>
    <row r="257" spans="1:4" ht="18" customHeight="1" x14ac:dyDescent="0.3">
      <c r="A257" s="12" t="s">
        <v>5</v>
      </c>
      <c r="B257" s="15">
        <v>576</v>
      </c>
      <c r="C257" s="13"/>
      <c r="D257" s="2">
        <f>B257*C257</f>
        <v>0</v>
      </c>
    </row>
    <row r="258" spans="1:4" ht="18" customHeight="1" x14ac:dyDescent="0.3">
      <c r="A258" s="14" t="s">
        <v>267</v>
      </c>
      <c r="D258" s="2" t="s">
        <v>4</v>
      </c>
    </row>
    <row r="259" spans="1:4" ht="18" customHeight="1" x14ac:dyDescent="0.3">
      <c r="A259" s="12" t="s">
        <v>3</v>
      </c>
      <c r="B259" s="4">
        <v>4</v>
      </c>
      <c r="C259" s="23"/>
      <c r="D259" s="2">
        <f>B259*C259</f>
        <v>0</v>
      </c>
    </row>
    <row r="260" spans="1:4" ht="18" customHeight="1" x14ac:dyDescent="0.3">
      <c r="A260" s="12"/>
    </row>
    <row r="261" spans="1:4" ht="18" customHeight="1" x14ac:dyDescent="0.3">
      <c r="A261" s="7" t="s">
        <v>2</v>
      </c>
      <c r="B261" s="50">
        <f>SUM(D256:D259)</f>
        <v>0</v>
      </c>
      <c r="C261" s="50"/>
      <c r="D261" s="50"/>
    </row>
    <row r="262" spans="1:4" ht="18" customHeight="1" x14ac:dyDescent="0.3">
      <c r="A262" s="6"/>
      <c r="B262" s="2"/>
      <c r="C262" s="2"/>
    </row>
    <row r="263" spans="1:4" ht="18" customHeight="1" x14ac:dyDescent="0.3">
      <c r="A263" s="11" t="s">
        <v>23</v>
      </c>
      <c r="B263" s="4">
        <v>576</v>
      </c>
      <c r="C263" s="10"/>
      <c r="D263" s="25">
        <f>((B263*C263)/14)*4</f>
        <v>0</v>
      </c>
    </row>
    <row r="264" spans="1:4" ht="18" customHeight="1" x14ac:dyDescent="0.3">
      <c r="A264" s="9" t="s">
        <v>24</v>
      </c>
      <c r="C264" s="8"/>
      <c r="D264" s="25"/>
    </row>
    <row r="265" spans="1:4" ht="18" customHeight="1" x14ac:dyDescent="0.3">
      <c r="A265" s="7" t="s">
        <v>1</v>
      </c>
      <c r="B265" s="50">
        <f>SUM(D263:D263)</f>
        <v>0</v>
      </c>
      <c r="C265" s="50"/>
      <c r="D265" s="50"/>
    </row>
    <row r="266" spans="1:4" ht="18" customHeight="1" x14ac:dyDescent="0.3">
      <c r="A266" s="6"/>
      <c r="B266" s="2"/>
      <c r="C266" s="2"/>
    </row>
    <row r="267" spans="1:4" ht="18" customHeight="1" x14ac:dyDescent="0.3">
      <c r="A267" s="7" t="s">
        <v>0</v>
      </c>
      <c r="B267" s="50">
        <f>B261+B265</f>
        <v>0</v>
      </c>
      <c r="C267" s="50"/>
      <c r="D267" s="50"/>
    </row>
    <row r="268" spans="1:4" ht="18" customHeight="1" x14ac:dyDescent="0.3">
      <c r="A268" s="6"/>
      <c r="B268" s="5"/>
      <c r="C268" s="2"/>
      <c r="D268" s="1"/>
    </row>
    <row r="269" spans="1:4" ht="18" customHeight="1" x14ac:dyDescent="0.3">
      <c r="A269" s="22" t="s">
        <v>10</v>
      </c>
      <c r="B269" s="21" t="s">
        <v>9</v>
      </c>
      <c r="C269" s="20" t="s">
        <v>8</v>
      </c>
      <c r="D269" s="19" t="s">
        <v>7</v>
      </c>
    </row>
    <row r="270" spans="1:4" ht="18" customHeight="1" x14ac:dyDescent="0.3">
      <c r="A270" s="18" t="s">
        <v>94</v>
      </c>
      <c r="B270" s="15" t="s">
        <v>11</v>
      </c>
    </row>
    <row r="271" spans="1:4" ht="38.25" customHeight="1" x14ac:dyDescent="0.3">
      <c r="A271" s="17" t="s">
        <v>309</v>
      </c>
      <c r="B271" s="4">
        <v>715</v>
      </c>
    </row>
    <row r="273" spans="1:4" ht="18" customHeight="1" x14ac:dyDescent="0.3">
      <c r="A273" s="16" t="s">
        <v>6</v>
      </c>
      <c r="B273" s="4">
        <v>1</v>
      </c>
      <c r="C273" s="13"/>
      <c r="D273" s="2">
        <f>B273*C273</f>
        <v>0</v>
      </c>
    </row>
    <row r="274" spans="1:4" ht="18" customHeight="1" x14ac:dyDescent="0.3">
      <c r="A274" s="12" t="s">
        <v>5</v>
      </c>
      <c r="B274" s="4">
        <v>715</v>
      </c>
      <c r="C274" s="13"/>
      <c r="D274" s="2">
        <f>B274*C274</f>
        <v>0</v>
      </c>
    </row>
    <row r="275" spans="1:4" ht="18" customHeight="1" x14ac:dyDescent="0.3">
      <c r="A275" s="14" t="s">
        <v>264</v>
      </c>
      <c r="D275" s="2" t="s">
        <v>4</v>
      </c>
    </row>
    <row r="276" spans="1:4" ht="18" customHeight="1" x14ac:dyDescent="0.3">
      <c r="A276" s="12" t="s">
        <v>12</v>
      </c>
      <c r="B276" s="4">
        <v>12</v>
      </c>
      <c r="C276" s="24"/>
      <c r="D276" s="2">
        <f>B276*C276</f>
        <v>0</v>
      </c>
    </row>
    <row r="277" spans="1:4" ht="18" customHeight="1" x14ac:dyDescent="0.3">
      <c r="A277" s="12" t="s">
        <v>3</v>
      </c>
      <c r="B277" s="4">
        <v>4</v>
      </c>
      <c r="C277" s="23"/>
      <c r="D277" s="2">
        <f>B277*C277</f>
        <v>0</v>
      </c>
    </row>
    <row r="278" spans="1:4" ht="18" customHeight="1" x14ac:dyDescent="0.3">
      <c r="A278" s="12" t="s">
        <v>15</v>
      </c>
      <c r="B278" s="4">
        <v>1</v>
      </c>
      <c r="C278" s="24"/>
      <c r="D278" s="2">
        <f t="shared" ref="D278" si="5">B278*C278</f>
        <v>0</v>
      </c>
    </row>
    <row r="279" spans="1:4" ht="18" customHeight="1" x14ac:dyDescent="0.3">
      <c r="A279" s="12"/>
    </row>
    <row r="280" spans="1:4" ht="18" customHeight="1" x14ac:dyDescent="0.3">
      <c r="A280" s="7" t="s">
        <v>2</v>
      </c>
      <c r="B280" s="50">
        <f>SUM(D273:D278)</f>
        <v>0</v>
      </c>
      <c r="C280" s="50"/>
      <c r="D280" s="50"/>
    </row>
    <row r="281" spans="1:4" ht="18" customHeight="1" x14ac:dyDescent="0.3">
      <c r="A281" s="6"/>
      <c r="B281" s="2"/>
      <c r="C281" s="2"/>
    </row>
    <row r="282" spans="1:4" ht="18" customHeight="1" x14ac:dyDescent="0.3">
      <c r="A282" s="11" t="s">
        <v>23</v>
      </c>
      <c r="B282" s="4">
        <v>715</v>
      </c>
      <c r="C282" s="10"/>
      <c r="D282" s="25">
        <f>((B282*C282)/14)*4</f>
        <v>0</v>
      </c>
    </row>
    <row r="283" spans="1:4" ht="18" customHeight="1" x14ac:dyDescent="0.3">
      <c r="A283" s="9" t="s">
        <v>24</v>
      </c>
      <c r="C283" s="8"/>
      <c r="D283" s="25"/>
    </row>
    <row r="284" spans="1:4" ht="18" customHeight="1" x14ac:dyDescent="0.3">
      <c r="A284" s="7" t="s">
        <v>1</v>
      </c>
      <c r="B284" s="50">
        <f>SUM(D282:D282)</f>
        <v>0</v>
      </c>
      <c r="C284" s="50"/>
      <c r="D284" s="50"/>
    </row>
    <row r="285" spans="1:4" ht="18" customHeight="1" x14ac:dyDescent="0.3">
      <c r="A285" s="6"/>
      <c r="B285" s="2"/>
      <c r="C285" s="2"/>
    </row>
    <row r="286" spans="1:4" ht="18" customHeight="1" x14ac:dyDescent="0.3">
      <c r="A286" s="7" t="s">
        <v>0</v>
      </c>
      <c r="B286" s="50">
        <f>B280+B284</f>
        <v>0</v>
      </c>
      <c r="C286" s="50"/>
      <c r="D286" s="50"/>
    </row>
    <row r="287" spans="1:4" ht="18" customHeight="1" x14ac:dyDescent="0.3">
      <c r="A287" s="6"/>
      <c r="B287" s="5"/>
      <c r="C287" s="2"/>
      <c r="D287" s="1"/>
    </row>
    <row r="288" spans="1:4" ht="18" customHeight="1" x14ac:dyDescent="0.3">
      <c r="A288" s="22" t="s">
        <v>10</v>
      </c>
      <c r="B288" s="21" t="s">
        <v>9</v>
      </c>
      <c r="C288" s="20" t="s">
        <v>8</v>
      </c>
      <c r="D288" s="19" t="s">
        <v>7</v>
      </c>
    </row>
    <row r="289" spans="1:4" ht="18" customHeight="1" x14ac:dyDescent="0.3">
      <c r="A289" s="18" t="s">
        <v>95</v>
      </c>
      <c r="B289" s="15" t="s">
        <v>11</v>
      </c>
    </row>
    <row r="290" spans="1:4" ht="38.25" customHeight="1" x14ac:dyDescent="0.3">
      <c r="A290" s="17" t="s">
        <v>310</v>
      </c>
      <c r="B290" s="4">
        <v>768</v>
      </c>
    </row>
    <row r="292" spans="1:4" ht="18" customHeight="1" x14ac:dyDescent="0.3">
      <c r="A292" s="16" t="s">
        <v>6</v>
      </c>
      <c r="B292" s="4">
        <v>1</v>
      </c>
      <c r="C292" s="13"/>
      <c r="D292" s="2">
        <f>B292*C292</f>
        <v>0</v>
      </c>
    </row>
    <row r="293" spans="1:4" ht="18" customHeight="1" x14ac:dyDescent="0.3">
      <c r="A293" s="12" t="s">
        <v>5</v>
      </c>
      <c r="B293" s="15">
        <v>768</v>
      </c>
      <c r="C293" s="13"/>
      <c r="D293" s="2">
        <f>B293*C293</f>
        <v>0</v>
      </c>
    </row>
    <row r="294" spans="1:4" ht="18" customHeight="1" x14ac:dyDescent="0.3">
      <c r="A294" s="14" t="s">
        <v>344</v>
      </c>
      <c r="D294" s="2" t="s">
        <v>4</v>
      </c>
    </row>
    <row r="295" spans="1:4" ht="18" customHeight="1" x14ac:dyDescent="0.3">
      <c r="A295" s="12" t="s">
        <v>12</v>
      </c>
      <c r="B295" s="4">
        <v>54</v>
      </c>
      <c r="C295" s="24"/>
      <c r="D295" s="2">
        <f>B295*C295</f>
        <v>0</v>
      </c>
    </row>
    <row r="296" spans="1:4" ht="18" customHeight="1" x14ac:dyDescent="0.3">
      <c r="A296" s="12" t="s">
        <v>3</v>
      </c>
      <c r="B296" s="4">
        <v>54</v>
      </c>
      <c r="C296" s="23"/>
      <c r="D296" s="2">
        <f>B296*C296</f>
        <v>0</v>
      </c>
    </row>
    <row r="297" spans="1:4" ht="18" customHeight="1" x14ac:dyDescent="0.3">
      <c r="A297" s="12"/>
    </row>
    <row r="298" spans="1:4" ht="18" customHeight="1" x14ac:dyDescent="0.3">
      <c r="A298" s="7" t="s">
        <v>2</v>
      </c>
      <c r="B298" s="50">
        <f>SUM(D292:D296)</f>
        <v>0</v>
      </c>
      <c r="C298" s="50"/>
      <c r="D298" s="50"/>
    </row>
    <row r="299" spans="1:4" ht="18" customHeight="1" x14ac:dyDescent="0.3">
      <c r="A299" s="6"/>
      <c r="B299" s="2"/>
      <c r="C299" s="2"/>
    </row>
    <row r="300" spans="1:4" ht="18" customHeight="1" x14ac:dyDescent="0.3">
      <c r="A300" s="11" t="s">
        <v>23</v>
      </c>
      <c r="B300" s="4">
        <v>768</v>
      </c>
      <c r="C300" s="10"/>
      <c r="D300" s="25">
        <f>((B300*C300)/14)*4</f>
        <v>0</v>
      </c>
    </row>
    <row r="301" spans="1:4" ht="18" customHeight="1" x14ac:dyDescent="0.3">
      <c r="A301" s="9" t="s">
        <v>24</v>
      </c>
      <c r="C301" s="8"/>
      <c r="D301" s="25"/>
    </row>
    <row r="302" spans="1:4" ht="18" customHeight="1" x14ac:dyDescent="0.3">
      <c r="A302" s="7" t="s">
        <v>1</v>
      </c>
      <c r="B302" s="50">
        <f>SUM(D300:D300)</f>
        <v>0</v>
      </c>
      <c r="C302" s="50"/>
      <c r="D302" s="50"/>
    </row>
    <row r="303" spans="1:4" ht="18" customHeight="1" x14ac:dyDescent="0.3">
      <c r="A303" s="6"/>
      <c r="B303" s="2"/>
      <c r="C303" s="2"/>
    </row>
    <row r="304" spans="1:4" ht="18" customHeight="1" x14ac:dyDescent="0.3">
      <c r="A304" s="7" t="s">
        <v>0</v>
      </c>
      <c r="B304" s="50">
        <f>B298+B302</f>
        <v>0</v>
      </c>
      <c r="C304" s="50"/>
      <c r="D304" s="50"/>
    </row>
    <row r="305" spans="1:4" ht="18" customHeight="1" x14ac:dyDescent="0.3">
      <c r="A305" s="6"/>
      <c r="B305" s="5"/>
      <c r="C305" s="2"/>
      <c r="D305" s="1"/>
    </row>
    <row r="306" spans="1:4" ht="18" customHeight="1" x14ac:dyDescent="0.3">
      <c r="A306" s="22" t="s">
        <v>10</v>
      </c>
      <c r="B306" s="21" t="s">
        <v>9</v>
      </c>
      <c r="C306" s="20" t="s">
        <v>8</v>
      </c>
      <c r="D306" s="19" t="s">
        <v>7</v>
      </c>
    </row>
    <row r="307" spans="1:4" ht="18" customHeight="1" x14ac:dyDescent="0.3">
      <c r="A307" s="18" t="s">
        <v>96</v>
      </c>
      <c r="B307" s="15" t="s">
        <v>11</v>
      </c>
    </row>
    <row r="308" spans="1:4" ht="38.25" customHeight="1" x14ac:dyDescent="0.3">
      <c r="A308" s="17" t="s">
        <v>311</v>
      </c>
      <c r="B308" s="4">
        <v>624</v>
      </c>
    </row>
    <row r="310" spans="1:4" ht="18" customHeight="1" x14ac:dyDescent="0.3">
      <c r="A310" s="16" t="s">
        <v>6</v>
      </c>
      <c r="B310" s="4">
        <v>1</v>
      </c>
      <c r="C310" s="13"/>
      <c r="D310" s="2">
        <f>B310*C310</f>
        <v>0</v>
      </c>
    </row>
    <row r="311" spans="1:4" ht="18" customHeight="1" x14ac:dyDescent="0.3">
      <c r="A311" s="12" t="s">
        <v>5</v>
      </c>
      <c r="B311" s="15">
        <v>624</v>
      </c>
      <c r="C311" s="13"/>
      <c r="D311" s="2">
        <f>B311*C311</f>
        <v>0</v>
      </c>
    </row>
    <row r="312" spans="1:4" ht="18" customHeight="1" x14ac:dyDescent="0.3">
      <c r="A312" s="14" t="s">
        <v>267</v>
      </c>
      <c r="D312" s="2" t="s">
        <v>4</v>
      </c>
    </row>
    <row r="313" spans="1:4" ht="18" customHeight="1" x14ac:dyDescent="0.3">
      <c r="A313" s="12" t="s">
        <v>3</v>
      </c>
      <c r="B313" s="4">
        <v>4</v>
      </c>
      <c r="C313" s="23"/>
      <c r="D313" s="2">
        <f>B313*C313</f>
        <v>0</v>
      </c>
    </row>
    <row r="314" spans="1:4" ht="18" customHeight="1" x14ac:dyDescent="0.3">
      <c r="A314" s="12"/>
    </row>
    <row r="315" spans="1:4" ht="18" customHeight="1" x14ac:dyDescent="0.3">
      <c r="A315" s="7" t="s">
        <v>2</v>
      </c>
      <c r="B315" s="50">
        <f>SUM(D310:D313)</f>
        <v>0</v>
      </c>
      <c r="C315" s="50"/>
      <c r="D315" s="50"/>
    </row>
    <row r="316" spans="1:4" ht="18" customHeight="1" x14ac:dyDescent="0.3">
      <c r="A316" s="6"/>
      <c r="B316" s="2"/>
      <c r="C316" s="2"/>
    </row>
    <row r="317" spans="1:4" ht="18" customHeight="1" x14ac:dyDescent="0.3">
      <c r="A317" s="11" t="s">
        <v>23</v>
      </c>
      <c r="B317" s="4">
        <v>624</v>
      </c>
      <c r="C317" s="10"/>
      <c r="D317" s="25">
        <f>((B317*C317)/14)*4</f>
        <v>0</v>
      </c>
    </row>
    <row r="318" spans="1:4" ht="18" customHeight="1" x14ac:dyDescent="0.3">
      <c r="A318" s="9" t="s">
        <v>24</v>
      </c>
      <c r="C318" s="8"/>
      <c r="D318" s="25"/>
    </row>
    <row r="319" spans="1:4" ht="18" customHeight="1" x14ac:dyDescent="0.3">
      <c r="A319" s="7" t="s">
        <v>1</v>
      </c>
      <c r="B319" s="50">
        <f>SUM(D317:D317)</f>
        <v>0</v>
      </c>
      <c r="C319" s="50"/>
      <c r="D319" s="50"/>
    </row>
    <row r="320" spans="1:4" ht="18" customHeight="1" x14ac:dyDescent="0.3">
      <c r="A320" s="6"/>
      <c r="B320" s="2"/>
      <c r="C320" s="2"/>
    </row>
    <row r="321" spans="1:4" ht="18" customHeight="1" x14ac:dyDescent="0.3">
      <c r="A321" s="7" t="s">
        <v>0</v>
      </c>
      <c r="B321" s="50">
        <f>B315+B319</f>
        <v>0</v>
      </c>
      <c r="C321" s="50"/>
      <c r="D321" s="50"/>
    </row>
    <row r="322" spans="1:4" ht="18" customHeight="1" x14ac:dyDescent="0.3">
      <c r="A322" s="6"/>
      <c r="B322" s="5"/>
      <c r="C322" s="2"/>
      <c r="D322" s="1"/>
    </row>
    <row r="323" spans="1:4" ht="18" customHeight="1" x14ac:dyDescent="0.3">
      <c r="A323" s="22" t="s">
        <v>10</v>
      </c>
      <c r="B323" s="21" t="s">
        <v>9</v>
      </c>
      <c r="C323" s="20" t="s">
        <v>8</v>
      </c>
      <c r="D323" s="19" t="s">
        <v>7</v>
      </c>
    </row>
    <row r="324" spans="1:4" ht="18" customHeight="1" x14ac:dyDescent="0.3">
      <c r="A324" s="18" t="s">
        <v>97</v>
      </c>
      <c r="B324" s="15" t="s">
        <v>11</v>
      </c>
    </row>
    <row r="325" spans="1:4" ht="38.25" customHeight="1" x14ac:dyDescent="0.3">
      <c r="A325" s="17" t="s">
        <v>312</v>
      </c>
      <c r="B325" s="4">
        <v>630</v>
      </c>
    </row>
    <row r="327" spans="1:4" ht="18" customHeight="1" x14ac:dyDescent="0.3">
      <c r="A327" s="16" t="s">
        <v>6</v>
      </c>
      <c r="B327" s="4">
        <v>1</v>
      </c>
      <c r="C327" s="13"/>
      <c r="D327" s="2">
        <f>B327*C327</f>
        <v>0</v>
      </c>
    </row>
    <row r="328" spans="1:4" ht="18" customHeight="1" x14ac:dyDescent="0.3">
      <c r="A328" s="12" t="s">
        <v>5</v>
      </c>
      <c r="B328" s="15">
        <v>630</v>
      </c>
      <c r="C328" s="13"/>
      <c r="D328" s="2">
        <f>B328*C328</f>
        <v>0</v>
      </c>
    </row>
    <row r="329" spans="1:4" ht="18" customHeight="1" x14ac:dyDescent="0.3">
      <c r="A329" s="14" t="s">
        <v>267</v>
      </c>
      <c r="D329" s="2" t="s">
        <v>4</v>
      </c>
    </row>
    <row r="330" spans="1:4" ht="18" customHeight="1" x14ac:dyDescent="0.3">
      <c r="A330" s="12" t="s">
        <v>12</v>
      </c>
      <c r="B330" s="4">
        <v>14</v>
      </c>
      <c r="C330" s="24"/>
      <c r="D330" s="2">
        <f>B330*C330</f>
        <v>0</v>
      </c>
    </row>
    <row r="331" spans="1:4" ht="18" customHeight="1" x14ac:dyDescent="0.3">
      <c r="A331" s="12" t="s">
        <v>3</v>
      </c>
      <c r="B331" s="4">
        <v>8</v>
      </c>
      <c r="C331" s="23"/>
      <c r="D331" s="2">
        <f>B331*C331</f>
        <v>0</v>
      </c>
    </row>
    <row r="332" spans="1:4" ht="18" customHeight="1" x14ac:dyDescent="0.3">
      <c r="A332" s="12"/>
    </row>
    <row r="333" spans="1:4" ht="18" customHeight="1" x14ac:dyDescent="0.3">
      <c r="A333" s="7" t="s">
        <v>2</v>
      </c>
      <c r="B333" s="50">
        <f>SUM(D327:D331)</f>
        <v>0</v>
      </c>
      <c r="C333" s="50"/>
      <c r="D333" s="50"/>
    </row>
    <row r="334" spans="1:4" ht="18" customHeight="1" x14ac:dyDescent="0.3">
      <c r="A334" s="6"/>
      <c r="B334" s="2"/>
      <c r="C334" s="2"/>
    </row>
    <row r="335" spans="1:4" ht="18" customHeight="1" x14ac:dyDescent="0.3">
      <c r="A335" s="11" t="s">
        <v>23</v>
      </c>
      <c r="B335" s="4">
        <v>630</v>
      </c>
      <c r="C335" s="10"/>
      <c r="D335" s="25">
        <f>((B335*C335)/14)*4</f>
        <v>0</v>
      </c>
    </row>
    <row r="336" spans="1:4" ht="18" customHeight="1" x14ac:dyDescent="0.3">
      <c r="A336" s="9" t="s">
        <v>24</v>
      </c>
      <c r="C336" s="8"/>
      <c r="D336" s="25"/>
    </row>
    <row r="337" spans="1:4" ht="18" customHeight="1" x14ac:dyDescent="0.3">
      <c r="A337" s="7" t="s">
        <v>1</v>
      </c>
      <c r="B337" s="50">
        <f>SUM(D335:D335)</f>
        <v>0</v>
      </c>
      <c r="C337" s="50"/>
      <c r="D337" s="50"/>
    </row>
    <row r="338" spans="1:4" ht="18" customHeight="1" x14ac:dyDescent="0.3">
      <c r="A338" s="6"/>
      <c r="B338" s="2"/>
      <c r="C338" s="2"/>
    </row>
    <row r="339" spans="1:4" ht="18" customHeight="1" x14ac:dyDescent="0.3">
      <c r="A339" s="7" t="s">
        <v>0</v>
      </c>
      <c r="B339" s="50">
        <f>B333+B337</f>
        <v>0</v>
      </c>
      <c r="C339" s="50"/>
      <c r="D339" s="50"/>
    </row>
    <row r="340" spans="1:4" ht="18" customHeight="1" x14ac:dyDescent="0.3">
      <c r="A340" s="6"/>
      <c r="B340" s="5"/>
      <c r="C340" s="2"/>
      <c r="D340" s="1"/>
    </row>
    <row r="341" spans="1:4" ht="18" customHeight="1" x14ac:dyDescent="0.3">
      <c r="A341" s="22" t="s">
        <v>10</v>
      </c>
      <c r="B341" s="21" t="s">
        <v>9</v>
      </c>
      <c r="C341" s="20" t="s">
        <v>8</v>
      </c>
      <c r="D341" s="19" t="s">
        <v>7</v>
      </c>
    </row>
    <row r="342" spans="1:4" ht="18" customHeight="1" x14ac:dyDescent="0.3">
      <c r="A342" s="18" t="s">
        <v>98</v>
      </c>
      <c r="B342" s="15" t="s">
        <v>11</v>
      </c>
    </row>
    <row r="343" spans="1:4" ht="38.25" customHeight="1" x14ac:dyDescent="0.3">
      <c r="A343" s="17" t="s">
        <v>313</v>
      </c>
      <c r="B343" s="4">
        <v>5320</v>
      </c>
    </row>
    <row r="345" spans="1:4" ht="18" customHeight="1" x14ac:dyDescent="0.3">
      <c r="A345" s="16" t="s">
        <v>6</v>
      </c>
      <c r="B345" s="4">
        <v>1</v>
      </c>
      <c r="C345" s="13"/>
      <c r="D345" s="2">
        <f>B345*C345</f>
        <v>0</v>
      </c>
    </row>
    <row r="346" spans="1:4" ht="18" customHeight="1" x14ac:dyDescent="0.3">
      <c r="A346" s="12" t="s">
        <v>5</v>
      </c>
      <c r="B346" s="15">
        <v>5320</v>
      </c>
      <c r="C346" s="13"/>
      <c r="D346" s="2">
        <f>B346*C346</f>
        <v>0</v>
      </c>
    </row>
    <row r="347" spans="1:4" ht="18" customHeight="1" x14ac:dyDescent="0.3">
      <c r="A347" s="14" t="s">
        <v>314</v>
      </c>
      <c r="D347" s="2" t="s">
        <v>4</v>
      </c>
    </row>
    <row r="348" spans="1:4" ht="18" customHeight="1" x14ac:dyDescent="0.3">
      <c r="A348" s="12" t="s">
        <v>12</v>
      </c>
      <c r="B348" s="4">
        <v>60</v>
      </c>
      <c r="C348" s="24"/>
      <c r="D348" s="2">
        <f>B348*C348</f>
        <v>0</v>
      </c>
    </row>
    <row r="349" spans="1:4" ht="18" customHeight="1" x14ac:dyDescent="0.3">
      <c r="A349" s="12" t="s">
        <v>3</v>
      </c>
      <c r="B349" s="4">
        <v>60</v>
      </c>
      <c r="C349" s="23"/>
      <c r="D349" s="2">
        <f>B349*C349</f>
        <v>0</v>
      </c>
    </row>
    <row r="350" spans="1:4" ht="18" customHeight="1" x14ac:dyDescent="0.3">
      <c r="A350" s="12" t="s">
        <v>15</v>
      </c>
      <c r="B350" s="4">
        <v>1</v>
      </c>
      <c r="C350" s="24"/>
      <c r="D350" s="2">
        <f t="shared" ref="D350" si="6">B350*C350</f>
        <v>0</v>
      </c>
    </row>
    <row r="351" spans="1:4" ht="18" customHeight="1" x14ac:dyDescent="0.3">
      <c r="A351" s="12"/>
    </row>
    <row r="352" spans="1:4" ht="18" customHeight="1" x14ac:dyDescent="0.3">
      <c r="A352" s="7" t="s">
        <v>2</v>
      </c>
      <c r="B352" s="50">
        <f>SUM(D345:D350)</f>
        <v>0</v>
      </c>
      <c r="C352" s="50"/>
      <c r="D352" s="50"/>
    </row>
    <row r="353" spans="1:4" ht="18" customHeight="1" x14ac:dyDescent="0.3">
      <c r="A353" s="6"/>
      <c r="B353" s="2"/>
      <c r="C353" s="2"/>
    </row>
    <row r="354" spans="1:4" ht="18" customHeight="1" x14ac:dyDescent="0.3">
      <c r="A354" s="11" t="s">
        <v>23</v>
      </c>
      <c r="B354" s="4">
        <v>5320</v>
      </c>
      <c r="C354" s="10"/>
      <c r="D354" s="25">
        <f>((B354*C354)/14)*4</f>
        <v>0</v>
      </c>
    </row>
    <row r="355" spans="1:4" ht="18" customHeight="1" x14ac:dyDescent="0.3">
      <c r="A355" s="9" t="s">
        <v>24</v>
      </c>
      <c r="C355" s="8"/>
      <c r="D355" s="25"/>
    </row>
    <row r="356" spans="1:4" ht="18" customHeight="1" x14ac:dyDescent="0.3">
      <c r="A356" s="7" t="s">
        <v>1</v>
      </c>
      <c r="B356" s="50">
        <f>SUM(D354:D354)</f>
        <v>0</v>
      </c>
      <c r="C356" s="50"/>
      <c r="D356" s="50"/>
    </row>
    <row r="357" spans="1:4" ht="18" customHeight="1" x14ac:dyDescent="0.3">
      <c r="A357" s="6"/>
      <c r="B357" s="2"/>
      <c r="C357" s="2"/>
    </row>
    <row r="358" spans="1:4" ht="18" customHeight="1" x14ac:dyDescent="0.3">
      <c r="A358" s="7" t="s">
        <v>0</v>
      </c>
      <c r="B358" s="50">
        <f>B352+B356</f>
        <v>0</v>
      </c>
      <c r="C358" s="50"/>
      <c r="D358" s="50"/>
    </row>
    <row r="359" spans="1:4" ht="18" customHeight="1" x14ac:dyDescent="0.3">
      <c r="A359" s="6"/>
      <c r="B359" s="5"/>
      <c r="C359" s="2"/>
      <c r="D359" s="1"/>
    </row>
    <row r="360" spans="1:4" ht="18" customHeight="1" x14ac:dyDescent="0.3">
      <c r="A360" s="22" t="s">
        <v>10</v>
      </c>
      <c r="B360" s="21" t="s">
        <v>9</v>
      </c>
      <c r="C360" s="20" t="s">
        <v>8</v>
      </c>
      <c r="D360" s="19" t="s">
        <v>7</v>
      </c>
    </row>
    <row r="361" spans="1:4" ht="18" customHeight="1" x14ac:dyDescent="0.3">
      <c r="A361" s="18" t="s">
        <v>99</v>
      </c>
      <c r="B361" s="15" t="s">
        <v>11</v>
      </c>
    </row>
    <row r="362" spans="1:4" ht="38.25" customHeight="1" x14ac:dyDescent="0.3">
      <c r="A362" s="17" t="s">
        <v>315</v>
      </c>
      <c r="B362" s="4">
        <v>1095</v>
      </c>
    </row>
    <row r="364" spans="1:4" ht="18" customHeight="1" x14ac:dyDescent="0.3">
      <c r="A364" s="16" t="s">
        <v>6</v>
      </c>
      <c r="B364" s="4">
        <v>1</v>
      </c>
      <c r="C364" s="13"/>
      <c r="D364" s="2">
        <f>B364*C364</f>
        <v>0</v>
      </c>
    </row>
    <row r="365" spans="1:4" ht="18" customHeight="1" x14ac:dyDescent="0.3">
      <c r="A365" s="12" t="s">
        <v>5</v>
      </c>
      <c r="B365" s="15">
        <v>1095</v>
      </c>
      <c r="C365" s="13"/>
      <c r="D365" s="2">
        <f>B365*C365</f>
        <v>0</v>
      </c>
    </row>
    <row r="366" spans="1:4" ht="18" customHeight="1" x14ac:dyDescent="0.3">
      <c r="A366" s="14" t="s">
        <v>237</v>
      </c>
      <c r="D366" s="2" t="s">
        <v>4</v>
      </c>
    </row>
    <row r="367" spans="1:4" ht="18" customHeight="1" x14ac:dyDescent="0.3">
      <c r="A367" s="12" t="s">
        <v>12</v>
      </c>
      <c r="B367" s="4">
        <v>14</v>
      </c>
      <c r="C367" s="24"/>
      <c r="D367" s="2">
        <f>B367*C367</f>
        <v>0</v>
      </c>
    </row>
    <row r="368" spans="1:4" ht="18" customHeight="1" x14ac:dyDescent="0.3">
      <c r="A368" s="12" t="s">
        <v>3</v>
      </c>
      <c r="B368" s="4">
        <v>8</v>
      </c>
      <c r="C368" s="23"/>
      <c r="D368" s="2">
        <f>B368*C368</f>
        <v>0</v>
      </c>
    </row>
    <row r="369" spans="1:4" ht="18" customHeight="1" x14ac:dyDescent="0.3">
      <c r="A369" s="12" t="s">
        <v>14</v>
      </c>
      <c r="B369" s="4">
        <v>4</v>
      </c>
      <c r="C369" s="24"/>
      <c r="D369" s="2">
        <f>B369*C369</f>
        <v>0</v>
      </c>
    </row>
    <row r="370" spans="1:4" ht="18" customHeight="1" x14ac:dyDescent="0.3">
      <c r="A370" s="12"/>
    </row>
    <row r="371" spans="1:4" ht="18" customHeight="1" x14ac:dyDescent="0.3">
      <c r="A371" s="7" t="s">
        <v>2</v>
      </c>
      <c r="B371" s="50">
        <f>SUM(D364:D369)</f>
        <v>0</v>
      </c>
      <c r="C371" s="50"/>
      <c r="D371" s="50"/>
    </row>
    <row r="372" spans="1:4" ht="18" customHeight="1" x14ac:dyDescent="0.3">
      <c r="A372" s="6"/>
      <c r="B372" s="2"/>
      <c r="C372" s="2"/>
    </row>
    <row r="373" spans="1:4" ht="18" customHeight="1" x14ac:dyDescent="0.3">
      <c r="A373" s="11" t="s">
        <v>23</v>
      </c>
      <c r="B373" s="4">
        <v>1095</v>
      </c>
      <c r="C373" s="10"/>
      <c r="D373" s="25">
        <f>((B373*C373)/14)*4</f>
        <v>0</v>
      </c>
    </row>
    <row r="374" spans="1:4" ht="18" customHeight="1" x14ac:dyDescent="0.3">
      <c r="A374" s="9" t="s">
        <v>24</v>
      </c>
      <c r="C374" s="8"/>
      <c r="D374" s="25"/>
    </row>
    <row r="375" spans="1:4" ht="18" customHeight="1" x14ac:dyDescent="0.3">
      <c r="A375" s="7" t="s">
        <v>1</v>
      </c>
      <c r="B375" s="50">
        <f>SUM(D373:D373)</f>
        <v>0</v>
      </c>
      <c r="C375" s="50"/>
      <c r="D375" s="50"/>
    </row>
    <row r="376" spans="1:4" ht="18" customHeight="1" x14ac:dyDescent="0.3">
      <c r="A376" s="6"/>
      <c r="B376" s="2"/>
      <c r="C376" s="2"/>
    </row>
    <row r="377" spans="1:4" ht="18" customHeight="1" x14ac:dyDescent="0.3">
      <c r="A377" s="7" t="s">
        <v>0</v>
      </c>
      <c r="B377" s="50">
        <f>B371+B375</f>
        <v>0</v>
      </c>
      <c r="C377" s="50"/>
      <c r="D377" s="50"/>
    </row>
    <row r="378" spans="1:4" ht="18" customHeight="1" x14ac:dyDescent="0.3">
      <c r="A378" s="6"/>
      <c r="B378" s="5"/>
      <c r="C378" s="2"/>
      <c r="D378" s="1"/>
    </row>
    <row r="379" spans="1:4" ht="18" customHeight="1" x14ac:dyDescent="0.3">
      <c r="A379" s="22" t="s">
        <v>10</v>
      </c>
      <c r="B379" s="21" t="s">
        <v>9</v>
      </c>
      <c r="C379" s="20" t="s">
        <v>8</v>
      </c>
      <c r="D379" s="19" t="s">
        <v>7</v>
      </c>
    </row>
    <row r="380" spans="1:4" ht="18" customHeight="1" x14ac:dyDescent="0.3">
      <c r="A380" s="18" t="s">
        <v>100</v>
      </c>
      <c r="B380" s="15" t="s">
        <v>11</v>
      </c>
    </row>
    <row r="381" spans="1:4" ht="38.25" customHeight="1" x14ac:dyDescent="0.3">
      <c r="A381" s="17" t="s">
        <v>316</v>
      </c>
      <c r="B381" s="4">
        <v>572</v>
      </c>
    </row>
    <row r="383" spans="1:4" ht="18" customHeight="1" x14ac:dyDescent="0.3">
      <c r="A383" s="16" t="s">
        <v>6</v>
      </c>
      <c r="B383" s="4">
        <v>1</v>
      </c>
      <c r="C383" s="13"/>
      <c r="D383" s="2">
        <f>B383*C383</f>
        <v>0</v>
      </c>
    </row>
    <row r="384" spans="1:4" ht="18" customHeight="1" x14ac:dyDescent="0.3">
      <c r="A384" s="12" t="s">
        <v>5</v>
      </c>
      <c r="B384" s="15">
        <v>572</v>
      </c>
      <c r="C384" s="13"/>
      <c r="D384" s="2">
        <f>B384*C384</f>
        <v>0</v>
      </c>
    </row>
    <row r="385" spans="1:4" ht="18" customHeight="1" x14ac:dyDescent="0.3">
      <c r="A385" s="14" t="s">
        <v>267</v>
      </c>
      <c r="D385" s="2" t="s">
        <v>4</v>
      </c>
    </row>
    <row r="386" spans="1:4" ht="18" customHeight="1" x14ac:dyDescent="0.3">
      <c r="A386" s="12" t="s">
        <v>12</v>
      </c>
      <c r="B386" s="4">
        <v>13</v>
      </c>
      <c r="C386" s="24"/>
      <c r="D386" s="2">
        <f>B386*C386</f>
        <v>0</v>
      </c>
    </row>
    <row r="387" spans="1:4" ht="18" customHeight="1" x14ac:dyDescent="0.3">
      <c r="A387" s="12" t="s">
        <v>3</v>
      </c>
      <c r="B387" s="4">
        <v>4</v>
      </c>
      <c r="C387" s="23"/>
      <c r="D387" s="2">
        <f>B387*C387</f>
        <v>0</v>
      </c>
    </row>
    <row r="388" spans="1:4" ht="18" customHeight="1" x14ac:dyDescent="0.3">
      <c r="A388" s="12" t="s">
        <v>15</v>
      </c>
      <c r="B388" s="4">
        <v>2</v>
      </c>
      <c r="C388" s="24"/>
      <c r="D388" s="2">
        <f t="shared" ref="D388" si="7">B388*C388</f>
        <v>0</v>
      </c>
    </row>
    <row r="389" spans="1:4" ht="18" customHeight="1" x14ac:dyDescent="0.3">
      <c r="A389" s="12"/>
    </row>
    <row r="390" spans="1:4" ht="18" customHeight="1" x14ac:dyDescent="0.3">
      <c r="A390" s="7" t="s">
        <v>2</v>
      </c>
      <c r="B390" s="50">
        <f>SUM(D383:D388)</f>
        <v>0</v>
      </c>
      <c r="C390" s="50"/>
      <c r="D390" s="50"/>
    </row>
    <row r="391" spans="1:4" ht="18" customHeight="1" x14ac:dyDescent="0.3">
      <c r="A391" s="6"/>
      <c r="B391" s="2"/>
      <c r="C391" s="2"/>
    </row>
    <row r="392" spans="1:4" ht="18" customHeight="1" x14ac:dyDescent="0.3">
      <c r="A392" s="11" t="s">
        <v>23</v>
      </c>
      <c r="B392" s="4">
        <v>572</v>
      </c>
      <c r="C392" s="10"/>
      <c r="D392" s="25">
        <f>((B392*C392)/14)*4</f>
        <v>0</v>
      </c>
    </row>
    <row r="393" spans="1:4" ht="18" customHeight="1" x14ac:dyDescent="0.3">
      <c r="A393" s="9" t="s">
        <v>24</v>
      </c>
      <c r="C393" s="8"/>
      <c r="D393" s="25"/>
    </row>
    <row r="394" spans="1:4" ht="18" customHeight="1" x14ac:dyDescent="0.3">
      <c r="A394" s="7" t="s">
        <v>1</v>
      </c>
      <c r="B394" s="50">
        <f>SUM(D392:D392)</f>
        <v>0</v>
      </c>
      <c r="C394" s="50"/>
      <c r="D394" s="50"/>
    </row>
    <row r="395" spans="1:4" ht="18" customHeight="1" x14ac:dyDescent="0.3">
      <c r="A395" s="6"/>
      <c r="B395" s="2"/>
      <c r="C395" s="2"/>
    </row>
    <row r="396" spans="1:4" ht="18" customHeight="1" x14ac:dyDescent="0.3">
      <c r="A396" s="7" t="s">
        <v>0</v>
      </c>
      <c r="B396" s="50">
        <f>B390+B394</f>
        <v>0</v>
      </c>
      <c r="C396" s="50"/>
      <c r="D396" s="50"/>
    </row>
    <row r="397" spans="1:4" ht="18" customHeight="1" x14ac:dyDescent="0.3">
      <c r="A397" s="6"/>
      <c r="B397" s="5"/>
      <c r="C397" s="2"/>
      <c r="D397" s="1"/>
    </row>
    <row r="398" spans="1:4" ht="18" customHeight="1" x14ac:dyDescent="0.3">
      <c r="A398" s="22" t="s">
        <v>10</v>
      </c>
      <c r="B398" s="21" t="s">
        <v>9</v>
      </c>
      <c r="C398" s="20" t="s">
        <v>8</v>
      </c>
      <c r="D398" s="19" t="s">
        <v>7</v>
      </c>
    </row>
    <row r="399" spans="1:4" ht="18" customHeight="1" x14ac:dyDescent="0.3">
      <c r="A399" s="18" t="s">
        <v>101</v>
      </c>
      <c r="B399" s="15" t="s">
        <v>11</v>
      </c>
    </row>
    <row r="400" spans="1:4" ht="38.25" customHeight="1" x14ac:dyDescent="0.3">
      <c r="A400" s="17" t="s">
        <v>317</v>
      </c>
      <c r="B400" s="4">
        <v>1232</v>
      </c>
    </row>
    <row r="402" spans="1:4" ht="18" customHeight="1" x14ac:dyDescent="0.3">
      <c r="A402" s="16" t="s">
        <v>6</v>
      </c>
      <c r="B402" s="4">
        <v>1</v>
      </c>
      <c r="C402" s="13"/>
      <c r="D402" s="2">
        <f>B402*C402</f>
        <v>0</v>
      </c>
    </row>
    <row r="403" spans="1:4" ht="18" customHeight="1" x14ac:dyDescent="0.3">
      <c r="A403" s="12" t="s">
        <v>5</v>
      </c>
      <c r="B403" s="15">
        <v>1232</v>
      </c>
      <c r="C403" s="13"/>
      <c r="D403" s="2">
        <f>B403*C403</f>
        <v>0</v>
      </c>
    </row>
    <row r="404" spans="1:4" ht="18" customHeight="1" x14ac:dyDescent="0.3">
      <c r="A404" s="14" t="s">
        <v>237</v>
      </c>
      <c r="D404" s="2" t="s">
        <v>4</v>
      </c>
    </row>
    <row r="405" spans="1:4" ht="18" customHeight="1" x14ac:dyDescent="0.3">
      <c r="A405" s="12" t="s">
        <v>12</v>
      </c>
      <c r="B405" s="4">
        <v>28</v>
      </c>
      <c r="C405" s="24"/>
      <c r="D405" s="2">
        <f>B405*C405</f>
        <v>0</v>
      </c>
    </row>
    <row r="406" spans="1:4" ht="18" customHeight="1" x14ac:dyDescent="0.3">
      <c r="A406" s="12" t="s">
        <v>3</v>
      </c>
      <c r="B406" s="4">
        <v>16</v>
      </c>
      <c r="C406" s="23"/>
      <c r="D406" s="2">
        <f>B406*C406</f>
        <v>0</v>
      </c>
    </row>
    <row r="407" spans="1:4" ht="18" customHeight="1" x14ac:dyDescent="0.3">
      <c r="A407" s="12" t="s">
        <v>15</v>
      </c>
      <c r="B407" s="4">
        <v>1</v>
      </c>
      <c r="C407" s="24"/>
      <c r="D407" s="2">
        <f t="shared" ref="D407" si="8">B407*C407</f>
        <v>0</v>
      </c>
    </row>
    <row r="408" spans="1:4" ht="18" customHeight="1" x14ac:dyDescent="0.3">
      <c r="A408" s="12"/>
    </row>
    <row r="409" spans="1:4" ht="18" customHeight="1" x14ac:dyDescent="0.3">
      <c r="A409" s="7" t="s">
        <v>2</v>
      </c>
      <c r="B409" s="50">
        <f>SUM(D402:D407)</f>
        <v>0</v>
      </c>
      <c r="C409" s="50"/>
      <c r="D409" s="50"/>
    </row>
    <row r="410" spans="1:4" ht="18" customHeight="1" x14ac:dyDescent="0.3">
      <c r="A410" s="6"/>
      <c r="B410" s="2"/>
      <c r="C410" s="2"/>
    </row>
    <row r="411" spans="1:4" ht="18" customHeight="1" x14ac:dyDescent="0.3">
      <c r="A411" s="11" t="s">
        <v>23</v>
      </c>
      <c r="B411" s="4">
        <v>1232</v>
      </c>
      <c r="C411" s="10"/>
      <c r="D411" s="25">
        <f>((B411*C411)/14)*4</f>
        <v>0</v>
      </c>
    </row>
    <row r="412" spans="1:4" ht="18" customHeight="1" x14ac:dyDescent="0.3">
      <c r="A412" s="9" t="s">
        <v>24</v>
      </c>
      <c r="C412" s="8"/>
      <c r="D412" s="25"/>
    </row>
    <row r="413" spans="1:4" ht="18" customHeight="1" x14ac:dyDescent="0.3">
      <c r="A413" s="7" t="s">
        <v>1</v>
      </c>
      <c r="B413" s="50">
        <f>SUM(D411:D411)</f>
        <v>0</v>
      </c>
      <c r="C413" s="50"/>
      <c r="D413" s="50"/>
    </row>
    <row r="414" spans="1:4" ht="18" customHeight="1" x14ac:dyDescent="0.3">
      <c r="A414" s="6"/>
      <c r="B414" s="2"/>
      <c r="C414" s="2"/>
    </row>
    <row r="415" spans="1:4" ht="18" customHeight="1" x14ac:dyDescent="0.3">
      <c r="A415" s="7" t="s">
        <v>0</v>
      </c>
      <c r="B415" s="50">
        <f>B409+B413</f>
        <v>0</v>
      </c>
      <c r="C415" s="50"/>
      <c r="D415" s="50"/>
    </row>
    <row r="416" spans="1:4" ht="18" customHeight="1" x14ac:dyDescent="0.3">
      <c r="A416" s="6"/>
      <c r="B416" s="5"/>
      <c r="C416" s="2"/>
      <c r="D416" s="1"/>
    </row>
    <row r="417" spans="1:4" ht="18" customHeight="1" x14ac:dyDescent="0.3">
      <c r="A417" s="22" t="s">
        <v>10</v>
      </c>
      <c r="B417" s="21" t="s">
        <v>9</v>
      </c>
      <c r="C417" s="20" t="s">
        <v>8</v>
      </c>
      <c r="D417" s="19" t="s">
        <v>7</v>
      </c>
    </row>
    <row r="418" spans="1:4" ht="18" customHeight="1" x14ac:dyDescent="0.3">
      <c r="A418" s="18" t="s">
        <v>102</v>
      </c>
      <c r="B418" s="15" t="s">
        <v>11</v>
      </c>
    </row>
    <row r="419" spans="1:4" ht="38.25" customHeight="1" x14ac:dyDescent="0.3">
      <c r="A419" s="17" t="s">
        <v>318</v>
      </c>
      <c r="B419" s="4">
        <v>700</v>
      </c>
    </row>
    <row r="421" spans="1:4" ht="18" customHeight="1" x14ac:dyDescent="0.3">
      <c r="A421" s="16" t="s">
        <v>6</v>
      </c>
      <c r="B421" s="4">
        <v>1</v>
      </c>
      <c r="C421" s="13"/>
      <c r="D421" s="2">
        <f>B421*C421</f>
        <v>0</v>
      </c>
    </row>
    <row r="422" spans="1:4" ht="18" customHeight="1" x14ac:dyDescent="0.3">
      <c r="A422" s="12" t="s">
        <v>5</v>
      </c>
      <c r="B422" s="15">
        <v>700</v>
      </c>
      <c r="C422" s="13"/>
      <c r="D422" s="2">
        <f>B422*C422</f>
        <v>0</v>
      </c>
    </row>
    <row r="423" spans="1:4" ht="18" customHeight="1" x14ac:dyDescent="0.3">
      <c r="A423" s="14" t="s">
        <v>264</v>
      </c>
      <c r="D423" s="2" t="s">
        <v>4</v>
      </c>
    </row>
    <row r="424" spans="1:4" ht="18" customHeight="1" x14ac:dyDescent="0.3">
      <c r="A424" s="12" t="s">
        <v>12</v>
      </c>
      <c r="B424" s="4">
        <v>14</v>
      </c>
      <c r="C424" s="24"/>
      <c r="D424" s="2">
        <f>B424*C424</f>
        <v>0</v>
      </c>
    </row>
    <row r="425" spans="1:4" ht="18" customHeight="1" x14ac:dyDescent="0.3">
      <c r="A425" s="12" t="s">
        <v>3</v>
      </c>
      <c r="B425" s="4">
        <v>8</v>
      </c>
      <c r="C425" s="23"/>
      <c r="D425" s="2">
        <f>B425*C425</f>
        <v>0</v>
      </c>
    </row>
    <row r="426" spans="1:4" ht="18" customHeight="1" x14ac:dyDescent="0.3">
      <c r="A426" s="12"/>
    </row>
    <row r="427" spans="1:4" ht="18" customHeight="1" x14ac:dyDescent="0.3">
      <c r="A427" s="7" t="s">
        <v>2</v>
      </c>
      <c r="B427" s="50">
        <f>SUM(D421:D425)</f>
        <v>0</v>
      </c>
      <c r="C427" s="50"/>
      <c r="D427" s="50"/>
    </row>
    <row r="428" spans="1:4" ht="18" customHeight="1" x14ac:dyDescent="0.3">
      <c r="A428" s="6"/>
      <c r="B428" s="2"/>
      <c r="C428" s="2"/>
    </row>
    <row r="429" spans="1:4" ht="18" customHeight="1" x14ac:dyDescent="0.3">
      <c r="A429" s="11" t="s">
        <v>23</v>
      </c>
      <c r="B429" s="4">
        <v>700</v>
      </c>
      <c r="C429" s="10"/>
      <c r="D429" s="25">
        <f>((B429*C429)/14)*4</f>
        <v>0</v>
      </c>
    </row>
    <row r="430" spans="1:4" ht="18" customHeight="1" x14ac:dyDescent="0.3">
      <c r="A430" s="9" t="s">
        <v>24</v>
      </c>
      <c r="C430" s="8"/>
      <c r="D430" s="25"/>
    </row>
    <row r="431" spans="1:4" ht="18" customHeight="1" x14ac:dyDescent="0.3">
      <c r="A431" s="7" t="s">
        <v>1</v>
      </c>
      <c r="B431" s="50">
        <f>SUM(D429:D429)</f>
        <v>0</v>
      </c>
      <c r="C431" s="50"/>
      <c r="D431" s="50"/>
    </row>
    <row r="432" spans="1:4" ht="18" customHeight="1" x14ac:dyDescent="0.3">
      <c r="A432" s="6"/>
      <c r="B432" s="2"/>
      <c r="C432" s="2"/>
    </row>
    <row r="433" spans="1:4" ht="18" customHeight="1" x14ac:dyDescent="0.3">
      <c r="A433" s="7" t="s">
        <v>0</v>
      </c>
      <c r="B433" s="50">
        <f>B427+B431</f>
        <v>0</v>
      </c>
      <c r="C433" s="50"/>
      <c r="D433" s="50"/>
    </row>
    <row r="434" spans="1:4" ht="18" customHeight="1" x14ac:dyDescent="0.3">
      <c r="A434" s="6"/>
      <c r="B434" s="5"/>
      <c r="C434" s="2"/>
      <c r="D434" s="1"/>
    </row>
    <row r="435" spans="1:4" ht="18" customHeight="1" x14ac:dyDescent="0.3">
      <c r="A435" s="22" t="s">
        <v>10</v>
      </c>
      <c r="B435" s="21" t="s">
        <v>9</v>
      </c>
      <c r="C435" s="20" t="s">
        <v>8</v>
      </c>
      <c r="D435" s="19" t="s">
        <v>7</v>
      </c>
    </row>
    <row r="436" spans="1:4" ht="18" customHeight="1" x14ac:dyDescent="0.3">
      <c r="A436" s="18" t="s">
        <v>103</v>
      </c>
      <c r="B436" s="15" t="s">
        <v>11</v>
      </c>
    </row>
    <row r="437" spans="1:4" ht="38.25" customHeight="1" x14ac:dyDescent="0.3">
      <c r="A437" s="17" t="s">
        <v>319</v>
      </c>
      <c r="B437" s="4">
        <v>924</v>
      </c>
    </row>
    <row r="439" spans="1:4" ht="18" customHeight="1" x14ac:dyDescent="0.3">
      <c r="A439" s="16" t="s">
        <v>6</v>
      </c>
      <c r="B439" s="4">
        <v>1</v>
      </c>
      <c r="C439" s="13"/>
      <c r="D439" s="2">
        <f>B439*C439</f>
        <v>0</v>
      </c>
    </row>
    <row r="440" spans="1:4" ht="18" customHeight="1" x14ac:dyDescent="0.3">
      <c r="A440" s="12" t="s">
        <v>5</v>
      </c>
      <c r="B440" s="15">
        <v>924</v>
      </c>
      <c r="C440" s="13"/>
      <c r="D440" s="2">
        <f>B440*C440</f>
        <v>0</v>
      </c>
    </row>
    <row r="441" spans="1:4" ht="18" customHeight="1" x14ac:dyDescent="0.3">
      <c r="A441" s="14" t="s">
        <v>345</v>
      </c>
      <c r="D441" s="2" t="s">
        <v>4</v>
      </c>
    </row>
    <row r="442" spans="1:4" ht="18" customHeight="1" x14ac:dyDescent="0.3">
      <c r="A442" s="12" t="s">
        <v>12</v>
      </c>
      <c r="B442" s="4">
        <v>12</v>
      </c>
      <c r="C442" s="24"/>
      <c r="D442" s="2">
        <f>B442*C442</f>
        <v>0</v>
      </c>
    </row>
    <row r="443" spans="1:4" ht="18" customHeight="1" x14ac:dyDescent="0.3">
      <c r="A443" s="12" t="s">
        <v>3</v>
      </c>
      <c r="B443" s="4">
        <v>8</v>
      </c>
      <c r="C443" s="23"/>
      <c r="D443" s="2">
        <f>B443*C443</f>
        <v>0</v>
      </c>
    </row>
    <row r="444" spans="1:4" ht="18" customHeight="1" x14ac:dyDescent="0.3">
      <c r="A444" s="12"/>
    </row>
    <row r="445" spans="1:4" ht="18" customHeight="1" x14ac:dyDescent="0.3">
      <c r="A445" s="7" t="s">
        <v>2</v>
      </c>
      <c r="B445" s="50">
        <f>SUM(D439:D443)</f>
        <v>0</v>
      </c>
      <c r="C445" s="50"/>
      <c r="D445" s="50"/>
    </row>
    <row r="446" spans="1:4" ht="18" customHeight="1" x14ac:dyDescent="0.3">
      <c r="A446" s="6"/>
      <c r="B446" s="2"/>
      <c r="C446" s="2"/>
    </row>
    <row r="447" spans="1:4" ht="18" customHeight="1" x14ac:dyDescent="0.3">
      <c r="A447" s="11" t="s">
        <v>23</v>
      </c>
      <c r="B447" s="4">
        <v>924</v>
      </c>
      <c r="C447" s="10"/>
      <c r="D447" s="25">
        <f>((B447*C447)/14)*4</f>
        <v>0</v>
      </c>
    </row>
    <row r="448" spans="1:4" ht="18" customHeight="1" x14ac:dyDescent="0.3">
      <c r="A448" s="9" t="s">
        <v>24</v>
      </c>
      <c r="C448" s="8"/>
      <c r="D448" s="25"/>
    </row>
    <row r="449" spans="1:4" ht="18" customHeight="1" x14ac:dyDescent="0.3">
      <c r="A449" s="7" t="s">
        <v>1</v>
      </c>
      <c r="B449" s="50">
        <f>SUM(D447:D447)</f>
        <v>0</v>
      </c>
      <c r="C449" s="50"/>
      <c r="D449" s="50"/>
    </row>
    <row r="450" spans="1:4" ht="18" customHeight="1" x14ac:dyDescent="0.3">
      <c r="A450" s="6"/>
      <c r="B450" s="2"/>
      <c r="C450" s="2"/>
    </row>
    <row r="451" spans="1:4" ht="18" customHeight="1" x14ac:dyDescent="0.3">
      <c r="A451" s="7" t="s">
        <v>0</v>
      </c>
      <c r="B451" s="50">
        <f>B445+B449</f>
        <v>0</v>
      </c>
      <c r="C451" s="50"/>
      <c r="D451" s="50"/>
    </row>
    <row r="452" spans="1:4" ht="18" customHeight="1" x14ac:dyDescent="0.3">
      <c r="A452" s="6"/>
      <c r="B452" s="5"/>
      <c r="C452" s="2"/>
      <c r="D452" s="1"/>
    </row>
    <row r="453" spans="1:4" ht="18" customHeight="1" x14ac:dyDescent="0.3">
      <c r="A453" s="22" t="s">
        <v>10</v>
      </c>
      <c r="B453" s="21" t="s">
        <v>9</v>
      </c>
      <c r="C453" s="20" t="s">
        <v>8</v>
      </c>
      <c r="D453" s="19" t="s">
        <v>7</v>
      </c>
    </row>
    <row r="454" spans="1:4" ht="18" customHeight="1" x14ac:dyDescent="0.3">
      <c r="A454" s="18" t="s">
        <v>104</v>
      </c>
      <c r="B454" s="15" t="s">
        <v>11</v>
      </c>
    </row>
    <row r="455" spans="1:4" ht="38.25" customHeight="1" x14ac:dyDescent="0.3">
      <c r="A455" s="17" t="s">
        <v>320</v>
      </c>
      <c r="B455" s="4">
        <v>840</v>
      </c>
    </row>
    <row r="457" spans="1:4" ht="18" customHeight="1" x14ac:dyDescent="0.3">
      <c r="A457" s="16" t="s">
        <v>6</v>
      </c>
      <c r="B457" s="4">
        <v>1</v>
      </c>
      <c r="C457" s="13"/>
      <c r="D457" s="2">
        <f>B457*C457</f>
        <v>0</v>
      </c>
    </row>
    <row r="458" spans="1:4" ht="18" customHeight="1" x14ac:dyDescent="0.3">
      <c r="A458" s="12" t="s">
        <v>5</v>
      </c>
      <c r="B458" s="15">
        <v>840</v>
      </c>
      <c r="C458" s="13"/>
      <c r="D458" s="2">
        <f>B458*C458</f>
        <v>0</v>
      </c>
    </row>
    <row r="459" spans="1:4" ht="18" customHeight="1" x14ac:dyDescent="0.3">
      <c r="A459" s="14" t="s">
        <v>247</v>
      </c>
      <c r="D459" s="2" t="s">
        <v>4</v>
      </c>
    </row>
    <row r="460" spans="1:4" ht="18" customHeight="1" x14ac:dyDescent="0.3">
      <c r="A460" s="12" t="s">
        <v>3</v>
      </c>
      <c r="B460" s="4">
        <v>8</v>
      </c>
      <c r="C460" s="23"/>
      <c r="D460" s="2">
        <f>B460*C460</f>
        <v>0</v>
      </c>
    </row>
    <row r="461" spans="1:4" ht="18" customHeight="1" x14ac:dyDescent="0.3">
      <c r="A461" s="12"/>
    </row>
    <row r="462" spans="1:4" ht="18" customHeight="1" x14ac:dyDescent="0.3">
      <c r="A462" s="7" t="s">
        <v>2</v>
      </c>
      <c r="B462" s="50">
        <f>SUM(D457:D460)</f>
        <v>0</v>
      </c>
      <c r="C462" s="50"/>
      <c r="D462" s="50"/>
    </row>
    <row r="463" spans="1:4" ht="18" customHeight="1" x14ac:dyDescent="0.3">
      <c r="A463" s="6"/>
      <c r="B463" s="2"/>
      <c r="C463" s="2"/>
    </row>
    <row r="464" spans="1:4" ht="18" customHeight="1" x14ac:dyDescent="0.3">
      <c r="A464" s="11" t="s">
        <v>23</v>
      </c>
      <c r="B464" s="4">
        <v>840</v>
      </c>
      <c r="C464" s="10"/>
      <c r="D464" s="25">
        <f>((B464*C464)/14)*4</f>
        <v>0</v>
      </c>
    </row>
    <row r="465" spans="1:4" ht="18" customHeight="1" x14ac:dyDescent="0.3">
      <c r="A465" s="9" t="s">
        <v>24</v>
      </c>
      <c r="C465" s="8"/>
      <c r="D465" s="25"/>
    </row>
    <row r="466" spans="1:4" ht="18" customHeight="1" x14ac:dyDescent="0.3">
      <c r="A466" s="7" t="s">
        <v>1</v>
      </c>
      <c r="B466" s="50">
        <f>SUM(D464:D464)</f>
        <v>0</v>
      </c>
      <c r="C466" s="50"/>
      <c r="D466" s="50"/>
    </row>
    <row r="467" spans="1:4" ht="18" customHeight="1" x14ac:dyDescent="0.3">
      <c r="A467" s="6"/>
      <c r="B467" s="2"/>
      <c r="C467" s="2"/>
    </row>
    <row r="468" spans="1:4" ht="18" customHeight="1" x14ac:dyDescent="0.3">
      <c r="A468" s="7" t="s">
        <v>0</v>
      </c>
      <c r="B468" s="50">
        <f>B462+B466</f>
        <v>0</v>
      </c>
      <c r="C468" s="50"/>
      <c r="D468" s="50"/>
    </row>
    <row r="469" spans="1:4" ht="18" customHeight="1" x14ac:dyDescent="0.3">
      <c r="A469" s="6"/>
      <c r="B469" s="5"/>
      <c r="C469" s="2"/>
      <c r="D469" s="1"/>
    </row>
    <row r="470" spans="1:4" ht="18" customHeight="1" x14ac:dyDescent="0.3">
      <c r="A470" s="22" t="s">
        <v>10</v>
      </c>
      <c r="B470" s="21" t="s">
        <v>9</v>
      </c>
      <c r="C470" s="20" t="s">
        <v>8</v>
      </c>
      <c r="D470" s="19" t="s">
        <v>7</v>
      </c>
    </row>
    <row r="471" spans="1:4" ht="18" customHeight="1" x14ac:dyDescent="0.3">
      <c r="A471" s="18" t="s">
        <v>105</v>
      </c>
      <c r="B471" s="15" t="s">
        <v>11</v>
      </c>
    </row>
    <row r="472" spans="1:4" ht="38.25" customHeight="1" x14ac:dyDescent="0.3">
      <c r="A472" s="17" t="s">
        <v>321</v>
      </c>
      <c r="B472" s="4">
        <v>585</v>
      </c>
    </row>
    <row r="474" spans="1:4" ht="18" customHeight="1" x14ac:dyDescent="0.3">
      <c r="A474" s="16" t="s">
        <v>6</v>
      </c>
      <c r="B474" s="4">
        <v>1</v>
      </c>
      <c r="C474" s="13"/>
      <c r="D474" s="2">
        <f>B474*C474</f>
        <v>0</v>
      </c>
    </row>
    <row r="475" spans="1:4" ht="18" customHeight="1" x14ac:dyDescent="0.3">
      <c r="A475" s="12" t="s">
        <v>5</v>
      </c>
      <c r="B475" s="15">
        <v>585</v>
      </c>
      <c r="C475" s="13"/>
      <c r="D475" s="2">
        <f>B475*C475</f>
        <v>0</v>
      </c>
    </row>
    <row r="476" spans="1:4" ht="18" customHeight="1" x14ac:dyDescent="0.3">
      <c r="A476" s="14" t="s">
        <v>297</v>
      </c>
      <c r="D476" s="2" t="s">
        <v>4</v>
      </c>
    </row>
    <row r="477" spans="1:4" ht="18" customHeight="1" x14ac:dyDescent="0.3">
      <c r="A477" s="12" t="s">
        <v>3</v>
      </c>
      <c r="B477" s="4">
        <v>4</v>
      </c>
      <c r="C477" s="23"/>
      <c r="D477" s="2">
        <f>B477*C477</f>
        <v>0</v>
      </c>
    </row>
    <row r="478" spans="1:4" ht="18" customHeight="1" x14ac:dyDescent="0.3">
      <c r="A478" s="12" t="s">
        <v>13</v>
      </c>
      <c r="B478" s="4">
        <v>1</v>
      </c>
      <c r="C478" s="24"/>
      <c r="D478" s="2">
        <f>B478*C478</f>
        <v>0</v>
      </c>
    </row>
    <row r="479" spans="1:4" ht="18" customHeight="1" x14ac:dyDescent="0.3">
      <c r="A479" s="12"/>
    </row>
    <row r="480" spans="1:4" ht="18" customHeight="1" x14ac:dyDescent="0.3">
      <c r="A480" s="7" t="s">
        <v>2</v>
      </c>
      <c r="B480" s="50">
        <f>SUM(D474:D478)</f>
        <v>0</v>
      </c>
      <c r="C480" s="50"/>
      <c r="D480" s="50"/>
    </row>
    <row r="481" spans="1:4" ht="18" customHeight="1" x14ac:dyDescent="0.3">
      <c r="A481" s="6"/>
      <c r="B481" s="2"/>
      <c r="C481" s="2"/>
    </row>
    <row r="482" spans="1:4" ht="18" customHeight="1" x14ac:dyDescent="0.3">
      <c r="A482" s="11" t="s">
        <v>23</v>
      </c>
      <c r="B482" s="4">
        <v>585</v>
      </c>
      <c r="C482" s="10"/>
      <c r="D482" s="25">
        <f>((B482*C482)/14)*4</f>
        <v>0</v>
      </c>
    </row>
    <row r="483" spans="1:4" ht="18" customHeight="1" x14ac:dyDescent="0.3">
      <c r="A483" s="9" t="s">
        <v>24</v>
      </c>
      <c r="C483" s="8"/>
      <c r="D483" s="25"/>
    </row>
    <row r="484" spans="1:4" ht="18" customHeight="1" x14ac:dyDescent="0.3">
      <c r="A484" s="7" t="s">
        <v>1</v>
      </c>
      <c r="B484" s="50">
        <f>SUM(D482:D482)</f>
        <v>0</v>
      </c>
      <c r="C484" s="50"/>
      <c r="D484" s="50"/>
    </row>
    <row r="485" spans="1:4" ht="18" customHeight="1" x14ac:dyDescent="0.3">
      <c r="A485" s="6"/>
      <c r="B485" s="2"/>
      <c r="C485" s="2"/>
    </row>
    <row r="486" spans="1:4" ht="18" customHeight="1" x14ac:dyDescent="0.3">
      <c r="A486" s="7" t="s">
        <v>0</v>
      </c>
      <c r="B486" s="50">
        <f>B480+B484</f>
        <v>0</v>
      </c>
      <c r="C486" s="50"/>
      <c r="D486" s="50"/>
    </row>
    <row r="487" spans="1:4" ht="18" customHeight="1" x14ac:dyDescent="0.3">
      <c r="A487" s="6"/>
      <c r="B487" s="5"/>
      <c r="C487" s="2"/>
      <c r="D487" s="1"/>
    </row>
    <row r="488" spans="1:4" ht="18" customHeight="1" x14ac:dyDescent="0.3">
      <c r="A488" s="22" t="s">
        <v>10</v>
      </c>
      <c r="B488" s="21" t="s">
        <v>9</v>
      </c>
      <c r="C488" s="20" t="s">
        <v>8</v>
      </c>
      <c r="D488" s="19" t="s">
        <v>7</v>
      </c>
    </row>
    <row r="489" spans="1:4" ht="18" customHeight="1" x14ac:dyDescent="0.3">
      <c r="A489" s="18" t="s">
        <v>106</v>
      </c>
      <c r="B489" s="15" t="s">
        <v>11</v>
      </c>
    </row>
    <row r="490" spans="1:4" ht="38.25" customHeight="1" x14ac:dyDescent="0.3">
      <c r="A490" s="17" t="s">
        <v>322</v>
      </c>
      <c r="B490" s="4">
        <v>572</v>
      </c>
    </row>
    <row r="492" spans="1:4" ht="18" customHeight="1" x14ac:dyDescent="0.3">
      <c r="A492" s="16" t="s">
        <v>6</v>
      </c>
      <c r="B492" s="4">
        <v>1</v>
      </c>
      <c r="C492" s="13"/>
      <c r="D492" s="2">
        <f>B492*C492</f>
        <v>0</v>
      </c>
    </row>
    <row r="493" spans="1:4" ht="18" customHeight="1" x14ac:dyDescent="0.3">
      <c r="A493" s="12" t="s">
        <v>5</v>
      </c>
      <c r="B493" s="15">
        <v>572</v>
      </c>
      <c r="C493" s="13"/>
      <c r="D493" s="2">
        <f>B493*C493</f>
        <v>0</v>
      </c>
    </row>
    <row r="494" spans="1:4" ht="18" customHeight="1" x14ac:dyDescent="0.3">
      <c r="A494" s="14" t="s">
        <v>297</v>
      </c>
      <c r="D494" s="2" t="s">
        <v>4</v>
      </c>
    </row>
    <row r="495" spans="1:4" ht="18" customHeight="1" x14ac:dyDescent="0.3">
      <c r="A495" s="12" t="s">
        <v>12</v>
      </c>
      <c r="B495" s="4">
        <v>13</v>
      </c>
      <c r="C495" s="24"/>
      <c r="D495" s="2">
        <f>B495*C495</f>
        <v>0</v>
      </c>
    </row>
    <row r="496" spans="1:4" ht="18" customHeight="1" x14ac:dyDescent="0.3">
      <c r="A496" s="12" t="s">
        <v>3</v>
      </c>
      <c r="B496" s="4">
        <v>4</v>
      </c>
      <c r="C496" s="23"/>
      <c r="D496" s="2">
        <f>B496*C496</f>
        <v>0</v>
      </c>
    </row>
    <row r="497" spans="1:4" ht="18" customHeight="1" x14ac:dyDescent="0.3">
      <c r="A497" s="12"/>
    </row>
    <row r="498" spans="1:4" ht="18" customHeight="1" x14ac:dyDescent="0.3">
      <c r="A498" s="7" t="s">
        <v>2</v>
      </c>
      <c r="B498" s="50">
        <f>SUM(D492:D496)</f>
        <v>0</v>
      </c>
      <c r="C498" s="50"/>
      <c r="D498" s="50"/>
    </row>
    <row r="499" spans="1:4" ht="18" customHeight="1" x14ac:dyDescent="0.3">
      <c r="A499" s="6"/>
      <c r="B499" s="2"/>
      <c r="C499" s="2"/>
    </row>
    <row r="500" spans="1:4" ht="18" customHeight="1" x14ac:dyDescent="0.3">
      <c r="A500" s="11" t="s">
        <v>23</v>
      </c>
      <c r="B500" s="4">
        <v>572</v>
      </c>
      <c r="C500" s="10"/>
      <c r="D500" s="25">
        <f>((B500*C500)/14)*4</f>
        <v>0</v>
      </c>
    </row>
    <row r="501" spans="1:4" ht="18" customHeight="1" x14ac:dyDescent="0.3">
      <c r="A501" s="9" t="s">
        <v>24</v>
      </c>
      <c r="C501" s="8"/>
      <c r="D501" s="25"/>
    </row>
    <row r="502" spans="1:4" ht="18" customHeight="1" x14ac:dyDescent="0.3">
      <c r="A502" s="7" t="s">
        <v>1</v>
      </c>
      <c r="B502" s="50">
        <f>SUM(D500:D500)</f>
        <v>0</v>
      </c>
      <c r="C502" s="50"/>
      <c r="D502" s="50"/>
    </row>
    <row r="503" spans="1:4" ht="18" customHeight="1" x14ac:dyDescent="0.3">
      <c r="A503" s="6"/>
      <c r="B503" s="2"/>
      <c r="C503" s="2"/>
    </row>
    <row r="504" spans="1:4" ht="18" customHeight="1" x14ac:dyDescent="0.3">
      <c r="A504" s="7" t="s">
        <v>0</v>
      </c>
      <c r="B504" s="50">
        <f>B498+B502</f>
        <v>0</v>
      </c>
      <c r="C504" s="50"/>
      <c r="D504" s="50"/>
    </row>
    <row r="505" spans="1:4" ht="18" customHeight="1" x14ac:dyDescent="0.3">
      <c r="A505" s="6"/>
      <c r="B505" s="5"/>
      <c r="C505" s="2"/>
      <c r="D505" s="1"/>
    </row>
    <row r="506" spans="1:4" ht="18" customHeight="1" x14ac:dyDescent="0.3">
      <c r="A506" s="22" t="s">
        <v>10</v>
      </c>
      <c r="B506" s="21" t="s">
        <v>9</v>
      </c>
      <c r="C506" s="20" t="s">
        <v>8</v>
      </c>
      <c r="D506" s="19" t="s">
        <v>7</v>
      </c>
    </row>
    <row r="507" spans="1:4" ht="18" customHeight="1" x14ac:dyDescent="0.3">
      <c r="A507" s="18" t="s">
        <v>107</v>
      </c>
      <c r="B507" s="15" t="s">
        <v>11</v>
      </c>
    </row>
    <row r="508" spans="1:4" ht="38.25" customHeight="1" x14ac:dyDescent="0.3">
      <c r="A508" s="17" t="s">
        <v>323</v>
      </c>
      <c r="B508" s="4">
        <v>1350</v>
      </c>
    </row>
    <row r="510" spans="1:4" ht="18" customHeight="1" x14ac:dyDescent="0.3">
      <c r="A510" s="16" t="s">
        <v>6</v>
      </c>
      <c r="B510" s="4">
        <v>1</v>
      </c>
      <c r="C510" s="13"/>
      <c r="D510" s="2">
        <f>B510*C510</f>
        <v>0</v>
      </c>
    </row>
    <row r="511" spans="1:4" ht="18" customHeight="1" x14ac:dyDescent="0.3">
      <c r="A511" s="12" t="s">
        <v>5</v>
      </c>
      <c r="B511" s="15">
        <v>1350</v>
      </c>
      <c r="C511" s="13"/>
      <c r="D511" s="2">
        <f>B511*C511</f>
        <v>0</v>
      </c>
    </row>
    <row r="512" spans="1:4" ht="18" customHeight="1" x14ac:dyDescent="0.3">
      <c r="A512" s="14" t="s">
        <v>241</v>
      </c>
      <c r="D512" s="2" t="s">
        <v>4</v>
      </c>
    </row>
    <row r="513" spans="1:4" ht="18" customHeight="1" x14ac:dyDescent="0.3">
      <c r="A513" s="12" t="s">
        <v>3</v>
      </c>
      <c r="B513" s="4">
        <v>16</v>
      </c>
      <c r="C513" s="23"/>
      <c r="D513" s="2">
        <f>B513*C513</f>
        <v>0</v>
      </c>
    </row>
    <row r="514" spans="1:4" ht="18" customHeight="1" x14ac:dyDescent="0.3">
      <c r="A514" s="12"/>
    </row>
    <row r="515" spans="1:4" ht="18" customHeight="1" x14ac:dyDescent="0.3">
      <c r="A515" s="7" t="s">
        <v>2</v>
      </c>
      <c r="B515" s="50">
        <f>SUM(D510:D513)</f>
        <v>0</v>
      </c>
      <c r="C515" s="50"/>
      <c r="D515" s="50"/>
    </row>
    <row r="516" spans="1:4" ht="18" customHeight="1" x14ac:dyDescent="0.3">
      <c r="A516" s="6"/>
      <c r="B516" s="2"/>
      <c r="C516" s="2"/>
    </row>
    <row r="517" spans="1:4" ht="18" customHeight="1" x14ac:dyDescent="0.3">
      <c r="A517" s="11" t="s">
        <v>23</v>
      </c>
      <c r="B517" s="4">
        <v>1350</v>
      </c>
      <c r="C517" s="10"/>
      <c r="D517" s="25">
        <f>((B517*C517)/14)*4</f>
        <v>0</v>
      </c>
    </row>
    <row r="518" spans="1:4" ht="18" customHeight="1" x14ac:dyDescent="0.3">
      <c r="A518" s="9" t="s">
        <v>24</v>
      </c>
      <c r="C518" s="8"/>
      <c r="D518" s="25"/>
    </row>
    <row r="519" spans="1:4" ht="18" customHeight="1" x14ac:dyDescent="0.3">
      <c r="A519" s="7" t="s">
        <v>1</v>
      </c>
      <c r="B519" s="50">
        <f>SUM(D517:D517)</f>
        <v>0</v>
      </c>
      <c r="C519" s="50"/>
      <c r="D519" s="50"/>
    </row>
    <row r="520" spans="1:4" ht="18" customHeight="1" x14ac:dyDescent="0.3">
      <c r="A520" s="6"/>
      <c r="B520" s="2"/>
      <c r="C520" s="2"/>
    </row>
    <row r="521" spans="1:4" ht="18" customHeight="1" x14ac:dyDescent="0.3">
      <c r="A521" s="7" t="s">
        <v>0</v>
      </c>
      <c r="B521" s="50">
        <f>B515+B519</f>
        <v>0</v>
      </c>
      <c r="C521" s="50"/>
      <c r="D521" s="50"/>
    </row>
    <row r="522" spans="1:4" ht="18" customHeight="1" x14ac:dyDescent="0.3">
      <c r="A522" s="6"/>
      <c r="B522" s="5"/>
      <c r="C522" s="2"/>
      <c r="D522" s="1"/>
    </row>
    <row r="523" spans="1:4" ht="18" customHeight="1" x14ac:dyDescent="0.3">
      <c r="A523" s="22" t="s">
        <v>10</v>
      </c>
      <c r="B523" s="21" t="s">
        <v>9</v>
      </c>
      <c r="C523" s="20" t="s">
        <v>8</v>
      </c>
      <c r="D523" s="19" t="s">
        <v>7</v>
      </c>
    </row>
    <row r="524" spans="1:4" ht="18" customHeight="1" x14ac:dyDescent="0.3">
      <c r="A524" s="18" t="s">
        <v>108</v>
      </c>
      <c r="B524" s="15" t="s">
        <v>11</v>
      </c>
    </row>
    <row r="525" spans="1:4" ht="38.25" customHeight="1" x14ac:dyDescent="0.3">
      <c r="A525" s="17" t="s">
        <v>324</v>
      </c>
      <c r="B525" s="4">
        <v>588</v>
      </c>
    </row>
    <row r="527" spans="1:4" ht="18" customHeight="1" x14ac:dyDescent="0.3">
      <c r="A527" s="16" t="s">
        <v>6</v>
      </c>
      <c r="B527" s="4">
        <v>1</v>
      </c>
      <c r="C527" s="13"/>
      <c r="D527" s="2">
        <f>B527*C527</f>
        <v>0</v>
      </c>
    </row>
    <row r="528" spans="1:4" ht="18" customHeight="1" x14ac:dyDescent="0.3">
      <c r="A528" s="12" t="s">
        <v>5</v>
      </c>
      <c r="B528" s="15">
        <v>588</v>
      </c>
      <c r="C528" s="13"/>
      <c r="D528" s="2">
        <f>B528*C528</f>
        <v>0</v>
      </c>
    </row>
    <row r="529" spans="1:4" ht="18" customHeight="1" x14ac:dyDescent="0.3">
      <c r="A529" s="14" t="s">
        <v>267</v>
      </c>
      <c r="D529" s="2" t="s">
        <v>4</v>
      </c>
    </row>
    <row r="530" spans="1:4" ht="18" customHeight="1" x14ac:dyDescent="0.3">
      <c r="A530" s="12" t="s">
        <v>3</v>
      </c>
      <c r="B530" s="4">
        <v>8</v>
      </c>
      <c r="C530" s="23"/>
      <c r="D530" s="2">
        <f>B530*C530</f>
        <v>0</v>
      </c>
    </row>
    <row r="531" spans="1:4" ht="18" customHeight="1" x14ac:dyDescent="0.3">
      <c r="A531" s="12" t="s">
        <v>331</v>
      </c>
      <c r="B531" s="4">
        <v>1</v>
      </c>
      <c r="C531" s="24"/>
      <c r="D531" s="2">
        <f>B531*C531</f>
        <v>0</v>
      </c>
    </row>
    <row r="532" spans="1:4" ht="18" customHeight="1" x14ac:dyDescent="0.3">
      <c r="A532" s="12"/>
    </row>
    <row r="533" spans="1:4" ht="18" customHeight="1" x14ac:dyDescent="0.3">
      <c r="A533" s="7" t="s">
        <v>2</v>
      </c>
      <c r="B533" s="50">
        <f>SUM(D527:D531)</f>
        <v>0</v>
      </c>
      <c r="C533" s="50"/>
      <c r="D533" s="50"/>
    </row>
    <row r="534" spans="1:4" ht="18" customHeight="1" x14ac:dyDescent="0.3">
      <c r="A534" s="6"/>
      <c r="B534" s="2"/>
      <c r="C534" s="2"/>
    </row>
    <row r="535" spans="1:4" ht="18" customHeight="1" x14ac:dyDescent="0.3">
      <c r="A535" s="11" t="s">
        <v>23</v>
      </c>
      <c r="B535" s="4">
        <v>588</v>
      </c>
      <c r="C535" s="10"/>
      <c r="D535" s="25">
        <f>((B535*C535)/14)*4</f>
        <v>0</v>
      </c>
    </row>
    <row r="536" spans="1:4" ht="18" customHeight="1" x14ac:dyDescent="0.3">
      <c r="A536" s="9" t="s">
        <v>24</v>
      </c>
      <c r="C536" s="8"/>
      <c r="D536" s="25"/>
    </row>
    <row r="537" spans="1:4" ht="18" customHeight="1" x14ac:dyDescent="0.3">
      <c r="A537" s="7" t="s">
        <v>1</v>
      </c>
      <c r="B537" s="50">
        <f>SUM(D535:D535)</f>
        <v>0</v>
      </c>
      <c r="C537" s="50"/>
      <c r="D537" s="50"/>
    </row>
    <row r="538" spans="1:4" ht="18" customHeight="1" x14ac:dyDescent="0.3">
      <c r="A538" s="6"/>
      <c r="B538" s="2"/>
      <c r="C538" s="2"/>
    </row>
    <row r="539" spans="1:4" ht="18" customHeight="1" x14ac:dyDescent="0.3">
      <c r="A539" s="7" t="s">
        <v>0</v>
      </c>
      <c r="B539" s="50">
        <f>B533+B537</f>
        <v>0</v>
      </c>
      <c r="C539" s="50"/>
      <c r="D539" s="50"/>
    </row>
    <row r="540" spans="1:4" ht="18" customHeight="1" x14ac:dyDescent="0.3">
      <c r="A540" s="6"/>
      <c r="B540" s="5"/>
      <c r="C540" s="2"/>
      <c r="D540" s="1"/>
    </row>
    <row r="541" spans="1:4" ht="18" customHeight="1" x14ac:dyDescent="0.3">
      <c r="A541" s="22" t="s">
        <v>10</v>
      </c>
      <c r="B541" s="21" t="s">
        <v>9</v>
      </c>
      <c r="C541" s="20" t="s">
        <v>8</v>
      </c>
      <c r="D541" s="19" t="s">
        <v>7</v>
      </c>
    </row>
    <row r="542" spans="1:4" ht="18" customHeight="1" x14ac:dyDescent="0.3">
      <c r="A542" s="18" t="s">
        <v>109</v>
      </c>
      <c r="B542" s="15" t="s">
        <v>11</v>
      </c>
    </row>
    <row r="543" spans="1:4" ht="38.25" customHeight="1" x14ac:dyDescent="0.3">
      <c r="A543" s="17" t="s">
        <v>325</v>
      </c>
      <c r="B543" s="4">
        <v>585</v>
      </c>
    </row>
    <row r="545" spans="1:4" ht="18" customHeight="1" x14ac:dyDescent="0.3">
      <c r="A545" s="16" t="s">
        <v>6</v>
      </c>
      <c r="B545" s="4">
        <v>1</v>
      </c>
      <c r="C545" s="13"/>
      <c r="D545" s="2">
        <f>B545*C545</f>
        <v>0</v>
      </c>
    </row>
    <row r="546" spans="1:4" ht="18" customHeight="1" x14ac:dyDescent="0.3">
      <c r="A546" s="12" t="s">
        <v>5</v>
      </c>
      <c r="B546" s="15">
        <v>585</v>
      </c>
      <c r="C546" s="13"/>
      <c r="D546" s="2">
        <f>B546*C546</f>
        <v>0</v>
      </c>
    </row>
    <row r="547" spans="1:4" ht="18" customHeight="1" x14ac:dyDescent="0.3">
      <c r="A547" s="14" t="s">
        <v>267</v>
      </c>
      <c r="D547" s="2" t="s">
        <v>4</v>
      </c>
    </row>
    <row r="548" spans="1:4" ht="18" customHeight="1" x14ac:dyDescent="0.3">
      <c r="A548" s="12" t="s">
        <v>3</v>
      </c>
      <c r="B548" s="4">
        <v>4</v>
      </c>
      <c r="C548" s="23"/>
      <c r="D548" s="2">
        <f>B548*C548</f>
        <v>0</v>
      </c>
    </row>
    <row r="549" spans="1:4" ht="18" customHeight="1" x14ac:dyDescent="0.3">
      <c r="A549" s="12"/>
    </row>
    <row r="550" spans="1:4" ht="18" customHeight="1" x14ac:dyDescent="0.3">
      <c r="A550" s="7" t="s">
        <v>2</v>
      </c>
      <c r="B550" s="50">
        <f>SUM(D545:D548)</f>
        <v>0</v>
      </c>
      <c r="C550" s="50"/>
      <c r="D550" s="50"/>
    </row>
    <row r="551" spans="1:4" ht="18" customHeight="1" x14ac:dyDescent="0.3">
      <c r="A551" s="6"/>
      <c r="B551" s="2"/>
      <c r="C551" s="2"/>
    </row>
    <row r="552" spans="1:4" ht="18" customHeight="1" x14ac:dyDescent="0.3">
      <c r="A552" s="11" t="s">
        <v>23</v>
      </c>
      <c r="B552" s="4">
        <v>585</v>
      </c>
      <c r="C552" s="10"/>
      <c r="D552" s="25">
        <f>((B552*C552)/14)*4</f>
        <v>0</v>
      </c>
    </row>
    <row r="553" spans="1:4" ht="18" customHeight="1" x14ac:dyDescent="0.3">
      <c r="A553" s="9" t="s">
        <v>24</v>
      </c>
      <c r="C553" s="8"/>
      <c r="D553" s="25"/>
    </row>
    <row r="554" spans="1:4" ht="18" customHeight="1" x14ac:dyDescent="0.3">
      <c r="A554" s="7" t="s">
        <v>1</v>
      </c>
      <c r="B554" s="50">
        <f>SUM(D552:D552)</f>
        <v>0</v>
      </c>
      <c r="C554" s="50"/>
      <c r="D554" s="50"/>
    </row>
    <row r="555" spans="1:4" ht="18" customHeight="1" x14ac:dyDescent="0.3">
      <c r="A555" s="6"/>
      <c r="B555" s="2"/>
      <c r="C555" s="2"/>
    </row>
    <row r="556" spans="1:4" ht="18" customHeight="1" x14ac:dyDescent="0.3">
      <c r="A556" s="7" t="s">
        <v>0</v>
      </c>
      <c r="B556" s="50">
        <f>B550+B554</f>
        <v>0</v>
      </c>
      <c r="C556" s="50"/>
      <c r="D556" s="50"/>
    </row>
    <row r="557" spans="1:4" ht="18" customHeight="1" x14ac:dyDescent="0.3">
      <c r="A557" s="6"/>
      <c r="B557" s="5"/>
      <c r="C557" s="2"/>
      <c r="D557" s="1"/>
    </row>
    <row r="558" spans="1:4" ht="18" customHeight="1" x14ac:dyDescent="0.3">
      <c r="A558" s="22" t="s">
        <v>10</v>
      </c>
      <c r="B558" s="21" t="s">
        <v>9</v>
      </c>
      <c r="C558" s="20" t="s">
        <v>8</v>
      </c>
      <c r="D558" s="19" t="s">
        <v>7</v>
      </c>
    </row>
    <row r="559" spans="1:4" ht="18" customHeight="1" x14ac:dyDescent="0.3">
      <c r="A559" s="18" t="s">
        <v>110</v>
      </c>
      <c r="B559" s="15" t="s">
        <v>11</v>
      </c>
    </row>
    <row r="560" spans="1:4" ht="38.25" customHeight="1" x14ac:dyDescent="0.3">
      <c r="A560" s="17" t="s">
        <v>326</v>
      </c>
      <c r="B560" s="4">
        <v>616</v>
      </c>
    </row>
    <row r="562" spans="1:4" ht="18" customHeight="1" x14ac:dyDescent="0.3">
      <c r="A562" s="16" t="s">
        <v>6</v>
      </c>
      <c r="B562" s="4">
        <v>1</v>
      </c>
      <c r="C562" s="13"/>
      <c r="D562" s="2">
        <f>B562*C562</f>
        <v>0</v>
      </c>
    </row>
    <row r="563" spans="1:4" ht="18" customHeight="1" x14ac:dyDescent="0.3">
      <c r="A563" s="12" t="s">
        <v>5</v>
      </c>
      <c r="B563" s="15">
        <v>616</v>
      </c>
      <c r="C563" s="13"/>
      <c r="D563" s="2">
        <f>B563*C563</f>
        <v>0</v>
      </c>
    </row>
    <row r="564" spans="1:4" ht="18" customHeight="1" x14ac:dyDescent="0.3">
      <c r="A564" s="14" t="s">
        <v>297</v>
      </c>
      <c r="D564" s="2" t="s">
        <v>4</v>
      </c>
    </row>
    <row r="565" spans="1:4" ht="18" customHeight="1" x14ac:dyDescent="0.3">
      <c r="A565" s="12" t="s">
        <v>3</v>
      </c>
      <c r="B565" s="4">
        <v>8</v>
      </c>
      <c r="C565" s="23"/>
      <c r="D565" s="2">
        <f>B565*C565</f>
        <v>0</v>
      </c>
    </row>
    <row r="566" spans="1:4" ht="18" customHeight="1" x14ac:dyDescent="0.3">
      <c r="A566" s="12"/>
    </row>
    <row r="567" spans="1:4" ht="18" customHeight="1" x14ac:dyDescent="0.3">
      <c r="A567" s="7" t="s">
        <v>2</v>
      </c>
      <c r="B567" s="50">
        <f>SUM(D562:D565)</f>
        <v>0</v>
      </c>
      <c r="C567" s="50"/>
      <c r="D567" s="50"/>
    </row>
    <row r="568" spans="1:4" ht="18" customHeight="1" x14ac:dyDescent="0.3">
      <c r="A568" s="6"/>
      <c r="B568" s="2"/>
      <c r="C568" s="2"/>
    </row>
    <row r="569" spans="1:4" ht="18" customHeight="1" x14ac:dyDescent="0.3">
      <c r="A569" s="11" t="s">
        <v>23</v>
      </c>
      <c r="B569" s="4">
        <v>616</v>
      </c>
      <c r="C569" s="10"/>
      <c r="D569" s="25">
        <f>((B569*C569)/14)*4</f>
        <v>0</v>
      </c>
    </row>
    <row r="570" spans="1:4" ht="18" customHeight="1" x14ac:dyDescent="0.3">
      <c r="A570" s="9" t="s">
        <v>24</v>
      </c>
      <c r="C570" s="8"/>
      <c r="D570" s="25"/>
    </row>
    <row r="571" spans="1:4" ht="18" customHeight="1" x14ac:dyDescent="0.3">
      <c r="A571" s="7" t="s">
        <v>1</v>
      </c>
      <c r="B571" s="50">
        <f>SUM(D569:D569)</f>
        <v>0</v>
      </c>
      <c r="C571" s="50"/>
      <c r="D571" s="50"/>
    </row>
    <row r="572" spans="1:4" ht="18" customHeight="1" x14ac:dyDescent="0.3">
      <c r="A572" s="6"/>
      <c r="B572" s="2"/>
      <c r="C572" s="2"/>
    </row>
    <row r="573" spans="1:4" ht="18" customHeight="1" x14ac:dyDescent="0.3">
      <c r="A573" s="7" t="s">
        <v>0</v>
      </c>
      <c r="B573" s="50">
        <f>B567+B571</f>
        <v>0</v>
      </c>
      <c r="C573" s="50"/>
      <c r="D573" s="50"/>
    </row>
    <row r="574" spans="1:4" ht="18" customHeight="1" x14ac:dyDescent="0.3">
      <c r="A574" s="6"/>
      <c r="B574" s="5"/>
      <c r="C574" s="2"/>
      <c r="D574" s="1"/>
    </row>
    <row r="575" spans="1:4" ht="18" customHeight="1" x14ac:dyDescent="0.3">
      <c r="A575" s="22" t="s">
        <v>10</v>
      </c>
      <c r="B575" s="21" t="s">
        <v>9</v>
      </c>
      <c r="C575" s="20" t="s">
        <v>8</v>
      </c>
      <c r="D575" s="19" t="s">
        <v>7</v>
      </c>
    </row>
    <row r="576" spans="1:4" ht="18" customHeight="1" x14ac:dyDescent="0.3">
      <c r="A576" s="18" t="s">
        <v>111</v>
      </c>
      <c r="B576" s="15" t="s">
        <v>11</v>
      </c>
    </row>
    <row r="577" spans="1:4" ht="38.25" customHeight="1" x14ac:dyDescent="0.3">
      <c r="A577" s="17" t="s">
        <v>327</v>
      </c>
      <c r="B577" s="4">
        <v>598</v>
      </c>
    </row>
    <row r="579" spans="1:4" ht="18" customHeight="1" x14ac:dyDescent="0.3">
      <c r="A579" s="16" t="s">
        <v>6</v>
      </c>
      <c r="B579" s="4">
        <v>1</v>
      </c>
      <c r="C579" s="13"/>
      <c r="D579" s="2">
        <f>B579*C579</f>
        <v>0</v>
      </c>
    </row>
    <row r="580" spans="1:4" ht="18" customHeight="1" x14ac:dyDescent="0.3">
      <c r="A580" s="12" t="s">
        <v>5</v>
      </c>
      <c r="B580" s="15">
        <v>598</v>
      </c>
      <c r="C580" s="13"/>
      <c r="D580" s="2">
        <f>B580*C580</f>
        <v>0</v>
      </c>
    </row>
    <row r="581" spans="1:4" ht="18" customHeight="1" x14ac:dyDescent="0.3">
      <c r="A581" s="14" t="s">
        <v>297</v>
      </c>
      <c r="D581" s="2" t="s">
        <v>4</v>
      </c>
    </row>
    <row r="582" spans="1:4" ht="18" customHeight="1" x14ac:dyDescent="0.3">
      <c r="A582" s="12" t="s">
        <v>3</v>
      </c>
      <c r="B582" s="4">
        <v>4</v>
      </c>
      <c r="C582" s="23"/>
      <c r="D582" s="2">
        <f>B582*C582</f>
        <v>0</v>
      </c>
    </row>
    <row r="583" spans="1:4" ht="18" customHeight="1" x14ac:dyDescent="0.3">
      <c r="A583" s="12"/>
    </row>
    <row r="584" spans="1:4" ht="18" customHeight="1" x14ac:dyDescent="0.3">
      <c r="A584" s="7" t="s">
        <v>2</v>
      </c>
      <c r="B584" s="50">
        <f>SUM(D579:D582)</f>
        <v>0</v>
      </c>
      <c r="C584" s="50"/>
      <c r="D584" s="50"/>
    </row>
    <row r="585" spans="1:4" ht="18" customHeight="1" x14ac:dyDescent="0.3">
      <c r="A585" s="6"/>
      <c r="B585" s="2"/>
      <c r="C585" s="2"/>
    </row>
    <row r="586" spans="1:4" ht="18" customHeight="1" x14ac:dyDescent="0.3">
      <c r="A586" s="11" t="s">
        <v>23</v>
      </c>
      <c r="B586" s="4">
        <v>598</v>
      </c>
      <c r="C586" s="10"/>
      <c r="D586" s="25">
        <f>((B586*C586)/14)*4</f>
        <v>0</v>
      </c>
    </row>
    <row r="587" spans="1:4" ht="18" customHeight="1" x14ac:dyDescent="0.3">
      <c r="A587" s="9" t="s">
        <v>24</v>
      </c>
      <c r="C587" s="8"/>
      <c r="D587" s="25"/>
    </row>
    <row r="588" spans="1:4" ht="18" customHeight="1" x14ac:dyDescent="0.3">
      <c r="A588" s="7" t="s">
        <v>1</v>
      </c>
      <c r="B588" s="50">
        <f>SUM(D586:D586)</f>
        <v>0</v>
      </c>
      <c r="C588" s="50"/>
      <c r="D588" s="50"/>
    </row>
    <row r="589" spans="1:4" ht="18" customHeight="1" x14ac:dyDescent="0.3">
      <c r="A589" s="6"/>
      <c r="B589" s="2"/>
      <c r="C589" s="2"/>
    </row>
    <row r="590" spans="1:4" ht="18" customHeight="1" x14ac:dyDescent="0.3">
      <c r="A590" s="7" t="s">
        <v>0</v>
      </c>
      <c r="B590" s="50">
        <f>B584+B588</f>
        <v>0</v>
      </c>
      <c r="C590" s="50"/>
      <c r="D590" s="50"/>
    </row>
    <row r="591" spans="1:4" ht="18" customHeight="1" x14ac:dyDescent="0.3">
      <c r="A591" s="6"/>
      <c r="B591" s="5"/>
      <c r="C591" s="2"/>
      <c r="D591" s="1"/>
    </row>
    <row r="592" spans="1:4" ht="18" customHeight="1" x14ac:dyDescent="0.3">
      <c r="A592" s="22" t="s">
        <v>10</v>
      </c>
      <c r="B592" s="21" t="s">
        <v>9</v>
      </c>
      <c r="C592" s="20" t="s">
        <v>8</v>
      </c>
      <c r="D592" s="19" t="s">
        <v>7</v>
      </c>
    </row>
    <row r="593" spans="1:4" ht="18" customHeight="1" x14ac:dyDescent="0.3">
      <c r="A593" s="18" t="s">
        <v>112</v>
      </c>
      <c r="B593" s="15" t="s">
        <v>11</v>
      </c>
    </row>
    <row r="594" spans="1:4" ht="38.25" customHeight="1" x14ac:dyDescent="0.3">
      <c r="A594" s="17" t="s">
        <v>328</v>
      </c>
      <c r="B594" s="4">
        <v>546</v>
      </c>
    </row>
    <row r="596" spans="1:4" ht="18" customHeight="1" x14ac:dyDescent="0.3">
      <c r="A596" s="16" t="s">
        <v>6</v>
      </c>
      <c r="B596" s="4">
        <v>1</v>
      </c>
      <c r="C596" s="13"/>
      <c r="D596" s="2">
        <f>B596*C596</f>
        <v>0</v>
      </c>
    </row>
    <row r="597" spans="1:4" ht="18" customHeight="1" x14ac:dyDescent="0.3">
      <c r="A597" s="12" t="s">
        <v>5</v>
      </c>
      <c r="B597" s="15">
        <v>546</v>
      </c>
      <c r="C597" s="13"/>
      <c r="D597" s="2">
        <f>B597*C597</f>
        <v>0</v>
      </c>
    </row>
    <row r="598" spans="1:4" ht="18" customHeight="1" x14ac:dyDescent="0.3">
      <c r="A598" s="14" t="s">
        <v>297</v>
      </c>
      <c r="D598" s="2" t="s">
        <v>4</v>
      </c>
    </row>
    <row r="599" spans="1:4" ht="18" customHeight="1" x14ac:dyDescent="0.3">
      <c r="A599" s="12" t="s">
        <v>3</v>
      </c>
      <c r="B599" s="4">
        <v>4</v>
      </c>
      <c r="C599" s="23"/>
      <c r="D599" s="2">
        <f>B599*C599</f>
        <v>0</v>
      </c>
    </row>
    <row r="600" spans="1:4" ht="18" customHeight="1" x14ac:dyDescent="0.3">
      <c r="A600" s="12" t="s">
        <v>14</v>
      </c>
      <c r="B600" s="4">
        <v>1</v>
      </c>
      <c r="C600" s="24"/>
      <c r="D600" s="2">
        <f>B600*C600</f>
        <v>0</v>
      </c>
    </row>
    <row r="601" spans="1:4" ht="18" customHeight="1" x14ac:dyDescent="0.3">
      <c r="A601" s="12"/>
    </row>
    <row r="602" spans="1:4" ht="18" customHeight="1" x14ac:dyDescent="0.3">
      <c r="A602" s="7" t="s">
        <v>2</v>
      </c>
      <c r="B602" s="50">
        <f>SUM(D596:D600)</f>
        <v>0</v>
      </c>
      <c r="C602" s="50"/>
      <c r="D602" s="50"/>
    </row>
    <row r="603" spans="1:4" ht="18" customHeight="1" x14ac:dyDescent="0.3">
      <c r="A603" s="6"/>
      <c r="B603" s="2"/>
      <c r="C603" s="2"/>
    </row>
    <row r="604" spans="1:4" ht="18" customHeight="1" x14ac:dyDescent="0.3">
      <c r="A604" s="11" t="s">
        <v>23</v>
      </c>
      <c r="B604" s="15">
        <v>546</v>
      </c>
      <c r="C604" s="10"/>
      <c r="D604" s="25">
        <f>((B604*C604)/14)*4</f>
        <v>0</v>
      </c>
    </row>
    <row r="605" spans="1:4" ht="18" customHeight="1" x14ac:dyDescent="0.3">
      <c r="A605" s="9" t="s">
        <v>24</v>
      </c>
      <c r="C605" s="8"/>
      <c r="D605" s="25"/>
    </row>
    <row r="606" spans="1:4" ht="18" customHeight="1" x14ac:dyDescent="0.3">
      <c r="A606" s="7" t="s">
        <v>0</v>
      </c>
      <c r="B606" s="50">
        <f>B602+D604</f>
        <v>0</v>
      </c>
      <c r="C606" s="50"/>
      <c r="D606" s="50"/>
    </row>
    <row r="607" spans="1:4" ht="18" customHeight="1" x14ac:dyDescent="0.3">
      <c r="A607" s="6"/>
      <c r="B607" s="5"/>
      <c r="C607" s="2"/>
      <c r="D607" s="1"/>
    </row>
    <row r="608" spans="1:4" ht="18" customHeight="1" x14ac:dyDescent="0.3">
      <c r="A608" s="22" t="s">
        <v>10</v>
      </c>
      <c r="B608" s="21" t="s">
        <v>9</v>
      </c>
      <c r="C608" s="20" t="s">
        <v>8</v>
      </c>
      <c r="D608" s="19" t="s">
        <v>7</v>
      </c>
    </row>
    <row r="609" spans="1:4" ht="18" customHeight="1" x14ac:dyDescent="0.3">
      <c r="A609" s="18" t="s">
        <v>113</v>
      </c>
      <c r="B609" s="15" t="s">
        <v>11</v>
      </c>
    </row>
    <row r="610" spans="1:4" ht="38.25" customHeight="1" x14ac:dyDescent="0.3">
      <c r="A610" s="17" t="s">
        <v>329</v>
      </c>
      <c r="B610" s="4">
        <v>1215</v>
      </c>
    </row>
    <row r="612" spans="1:4" ht="18" customHeight="1" x14ac:dyDescent="0.3">
      <c r="A612" s="16" t="s">
        <v>6</v>
      </c>
      <c r="B612" s="4">
        <v>1</v>
      </c>
      <c r="C612" s="13"/>
      <c r="D612" s="2">
        <f>B612*C612</f>
        <v>0</v>
      </c>
    </row>
    <row r="613" spans="1:4" ht="18" customHeight="1" x14ac:dyDescent="0.3">
      <c r="A613" s="12" t="s">
        <v>5</v>
      </c>
      <c r="B613" s="15">
        <v>1215</v>
      </c>
      <c r="C613" s="13"/>
      <c r="D613" s="2">
        <f>B613*C613</f>
        <v>0</v>
      </c>
    </row>
    <row r="614" spans="1:4" ht="18" customHeight="1" x14ac:dyDescent="0.3">
      <c r="A614" s="14" t="s">
        <v>245</v>
      </c>
      <c r="D614" s="2" t="s">
        <v>4</v>
      </c>
    </row>
    <row r="615" spans="1:4" ht="18" customHeight="1" x14ac:dyDescent="0.3">
      <c r="A615" s="12" t="s">
        <v>3</v>
      </c>
      <c r="B615" s="4">
        <v>16</v>
      </c>
      <c r="C615" s="23"/>
      <c r="D615" s="2">
        <f>B615*C615</f>
        <v>0</v>
      </c>
    </row>
    <row r="616" spans="1:4" ht="18" customHeight="1" x14ac:dyDescent="0.3">
      <c r="A616" s="12"/>
    </row>
    <row r="617" spans="1:4" ht="18" customHeight="1" x14ac:dyDescent="0.3">
      <c r="A617" s="7" t="s">
        <v>2</v>
      </c>
      <c r="B617" s="50">
        <f>SUM(D612:D615)</f>
        <v>0</v>
      </c>
      <c r="C617" s="50"/>
      <c r="D617" s="50"/>
    </row>
    <row r="618" spans="1:4" ht="18" customHeight="1" x14ac:dyDescent="0.3">
      <c r="A618" s="6"/>
      <c r="B618" s="2"/>
      <c r="C618" s="2"/>
    </row>
    <row r="619" spans="1:4" ht="18" customHeight="1" x14ac:dyDescent="0.3">
      <c r="A619" s="11" t="s">
        <v>23</v>
      </c>
      <c r="B619" s="4">
        <v>1215</v>
      </c>
      <c r="C619" s="10"/>
      <c r="D619" s="25">
        <f>((B619*C619)/14)*4</f>
        <v>0</v>
      </c>
    </row>
    <row r="620" spans="1:4" ht="18" customHeight="1" x14ac:dyDescent="0.3">
      <c r="A620" s="9" t="s">
        <v>24</v>
      </c>
      <c r="C620" s="8"/>
      <c r="D620" s="25"/>
    </row>
    <row r="621" spans="1:4" ht="18" customHeight="1" x14ac:dyDescent="0.3">
      <c r="A621" s="7" t="s">
        <v>1</v>
      </c>
      <c r="B621" s="50">
        <f>SUM(D619:D619)</f>
        <v>0</v>
      </c>
      <c r="C621" s="50"/>
      <c r="D621" s="50"/>
    </row>
    <row r="622" spans="1:4" ht="18" customHeight="1" x14ac:dyDescent="0.3">
      <c r="A622" s="6"/>
      <c r="B622" s="2"/>
      <c r="C622" s="2"/>
    </row>
    <row r="623" spans="1:4" ht="18" customHeight="1" x14ac:dyDescent="0.3">
      <c r="A623" s="7" t="s">
        <v>0</v>
      </c>
      <c r="B623" s="50">
        <f>B617+B621</f>
        <v>0</v>
      </c>
      <c r="C623" s="50"/>
      <c r="D623" s="50"/>
    </row>
    <row r="624" spans="1:4" ht="18" customHeight="1" x14ac:dyDescent="0.3">
      <c r="A624" s="6"/>
      <c r="B624" s="5"/>
      <c r="C624" s="2"/>
      <c r="D624" s="1"/>
    </row>
    <row r="625" spans="1:4" ht="18" customHeight="1" x14ac:dyDescent="0.3">
      <c r="A625" s="22" t="s">
        <v>10</v>
      </c>
      <c r="B625" s="21" t="s">
        <v>9</v>
      </c>
      <c r="C625" s="20" t="s">
        <v>8</v>
      </c>
      <c r="D625" s="19" t="s">
        <v>7</v>
      </c>
    </row>
    <row r="626" spans="1:4" ht="18" customHeight="1" x14ac:dyDescent="0.3">
      <c r="A626" s="18" t="s">
        <v>114</v>
      </c>
      <c r="B626" s="15" t="s">
        <v>11</v>
      </c>
    </row>
    <row r="627" spans="1:4" ht="38.25" customHeight="1" x14ac:dyDescent="0.3">
      <c r="A627" s="17" t="s">
        <v>330</v>
      </c>
      <c r="B627" s="4">
        <v>1400</v>
      </c>
    </row>
    <row r="629" spans="1:4" ht="18" customHeight="1" x14ac:dyDescent="0.3">
      <c r="A629" s="16" t="s">
        <v>6</v>
      </c>
      <c r="B629" s="4">
        <v>1</v>
      </c>
      <c r="C629" s="13"/>
      <c r="D629" s="2">
        <f>B629*C629</f>
        <v>0</v>
      </c>
    </row>
    <row r="630" spans="1:4" ht="18" customHeight="1" x14ac:dyDescent="0.3">
      <c r="A630" s="12" t="s">
        <v>5</v>
      </c>
      <c r="B630" s="15">
        <v>1400</v>
      </c>
      <c r="C630" s="13"/>
      <c r="D630" s="2">
        <f>B630*C630</f>
        <v>0</v>
      </c>
    </row>
    <row r="631" spans="1:4" ht="18" customHeight="1" x14ac:dyDescent="0.3">
      <c r="A631" s="14" t="s">
        <v>241</v>
      </c>
      <c r="D631" s="2" t="s">
        <v>4</v>
      </c>
    </row>
    <row r="632" spans="1:4" ht="18" customHeight="1" x14ac:dyDescent="0.3">
      <c r="A632" s="12" t="s">
        <v>3</v>
      </c>
      <c r="B632" s="4">
        <v>16</v>
      </c>
      <c r="C632" s="23"/>
      <c r="D632" s="2">
        <f>B632*C632</f>
        <v>0</v>
      </c>
    </row>
    <row r="633" spans="1:4" ht="18" customHeight="1" x14ac:dyDescent="0.3">
      <c r="A633" s="12"/>
    </row>
    <row r="634" spans="1:4" ht="18" customHeight="1" x14ac:dyDescent="0.3">
      <c r="A634" s="7" t="s">
        <v>2</v>
      </c>
      <c r="B634" s="50">
        <f>SUM(D629:D632)</f>
        <v>0</v>
      </c>
      <c r="C634" s="50"/>
      <c r="D634" s="50"/>
    </row>
    <row r="635" spans="1:4" ht="18" customHeight="1" x14ac:dyDescent="0.3">
      <c r="A635" s="6"/>
      <c r="B635" s="2"/>
      <c r="C635" s="2"/>
    </row>
    <row r="636" spans="1:4" ht="18" customHeight="1" x14ac:dyDescent="0.3">
      <c r="A636" s="11" t="s">
        <v>23</v>
      </c>
      <c r="B636" s="4">
        <v>1400</v>
      </c>
      <c r="C636" s="10"/>
      <c r="D636" s="25">
        <f>((B636*C636)/14)*4</f>
        <v>0</v>
      </c>
    </row>
    <row r="637" spans="1:4" ht="18" customHeight="1" x14ac:dyDescent="0.3">
      <c r="A637" s="9" t="s">
        <v>24</v>
      </c>
      <c r="C637" s="8"/>
      <c r="D637" s="25"/>
    </row>
    <row r="638" spans="1:4" ht="18" customHeight="1" x14ac:dyDescent="0.3">
      <c r="A638" s="7" t="s">
        <v>1</v>
      </c>
      <c r="B638" s="50">
        <f>SUM(D636:D636)</f>
        <v>0</v>
      </c>
      <c r="C638" s="50"/>
      <c r="D638" s="50"/>
    </row>
    <row r="639" spans="1:4" ht="18" customHeight="1" x14ac:dyDescent="0.3">
      <c r="A639" s="6"/>
      <c r="B639" s="2"/>
      <c r="C639" s="2"/>
    </row>
    <row r="640" spans="1:4" ht="18" customHeight="1" x14ac:dyDescent="0.3">
      <c r="A640" s="7" t="s">
        <v>0</v>
      </c>
      <c r="B640" s="50">
        <f>B634+B638</f>
        <v>0</v>
      </c>
      <c r="C640" s="50"/>
      <c r="D640" s="50"/>
    </row>
    <row r="641" spans="1:4" ht="18" customHeight="1" x14ac:dyDescent="0.3">
      <c r="A641" s="6"/>
      <c r="B641" s="5"/>
      <c r="C641" s="2"/>
      <c r="D641" s="1"/>
    </row>
    <row r="642" spans="1:4" ht="18" customHeight="1" x14ac:dyDescent="0.3">
      <c r="A642" s="22" t="s">
        <v>10</v>
      </c>
      <c r="B642" s="21" t="s">
        <v>9</v>
      </c>
      <c r="C642" s="20" t="s">
        <v>8</v>
      </c>
      <c r="D642" s="19" t="s">
        <v>7</v>
      </c>
    </row>
    <row r="643" spans="1:4" ht="18" customHeight="1" x14ac:dyDescent="0.3">
      <c r="A643" s="18" t="s">
        <v>115</v>
      </c>
      <c r="B643" s="15" t="s">
        <v>11</v>
      </c>
    </row>
    <row r="644" spans="1:4" ht="38.25" customHeight="1" x14ac:dyDescent="0.3">
      <c r="A644" s="17" t="s">
        <v>332</v>
      </c>
      <c r="B644" s="4">
        <v>1400</v>
      </c>
    </row>
    <row r="646" spans="1:4" ht="18" customHeight="1" x14ac:dyDescent="0.3">
      <c r="A646" s="16" t="s">
        <v>6</v>
      </c>
      <c r="B646" s="4">
        <v>1</v>
      </c>
      <c r="C646" s="13"/>
      <c r="D646" s="2">
        <f>B646*C646</f>
        <v>0</v>
      </c>
    </row>
    <row r="647" spans="1:4" ht="18" customHeight="1" x14ac:dyDescent="0.3">
      <c r="A647" s="12" t="s">
        <v>5</v>
      </c>
      <c r="B647" s="15">
        <v>1400</v>
      </c>
      <c r="C647" s="13"/>
      <c r="D647" s="2">
        <f>B647*C647</f>
        <v>0</v>
      </c>
    </row>
    <row r="648" spans="1:4" ht="18" customHeight="1" x14ac:dyDescent="0.3">
      <c r="A648" s="14" t="s">
        <v>241</v>
      </c>
      <c r="D648" s="2" t="s">
        <v>4</v>
      </c>
    </row>
    <row r="649" spans="1:4" ht="18" customHeight="1" x14ac:dyDescent="0.3">
      <c r="A649" s="12" t="s">
        <v>12</v>
      </c>
      <c r="B649" s="4">
        <v>16</v>
      </c>
      <c r="C649" s="24"/>
      <c r="D649" s="2">
        <f>B649*C649</f>
        <v>0</v>
      </c>
    </row>
    <row r="650" spans="1:4" ht="18" customHeight="1" x14ac:dyDescent="0.3">
      <c r="A650" s="12" t="s">
        <v>3</v>
      </c>
      <c r="B650" s="4">
        <v>16</v>
      </c>
      <c r="C650" s="23"/>
      <c r="D650" s="2">
        <f>B650*C650</f>
        <v>0</v>
      </c>
    </row>
    <row r="651" spans="1:4" ht="18" customHeight="1" x14ac:dyDescent="0.3">
      <c r="A651" s="12" t="s">
        <v>15</v>
      </c>
      <c r="B651" s="4">
        <v>1</v>
      </c>
      <c r="C651" s="24"/>
      <c r="D651" s="2">
        <f t="shared" ref="D651" si="9">B651*C651</f>
        <v>0</v>
      </c>
    </row>
    <row r="652" spans="1:4" ht="18" customHeight="1" x14ac:dyDescent="0.3">
      <c r="A652" s="12"/>
    </row>
    <row r="653" spans="1:4" ht="18" customHeight="1" x14ac:dyDescent="0.3">
      <c r="A653" s="7" t="s">
        <v>2</v>
      </c>
      <c r="B653" s="50">
        <f>SUM(D646:D651)</f>
        <v>0</v>
      </c>
      <c r="C653" s="50"/>
      <c r="D653" s="50"/>
    </row>
    <row r="654" spans="1:4" ht="18" customHeight="1" x14ac:dyDescent="0.3">
      <c r="A654" s="6"/>
      <c r="B654" s="2"/>
      <c r="C654" s="2"/>
    </row>
    <row r="655" spans="1:4" ht="18" customHeight="1" x14ac:dyDescent="0.3">
      <c r="A655" s="11" t="s">
        <v>23</v>
      </c>
      <c r="B655" s="4">
        <v>1400</v>
      </c>
      <c r="C655" s="10"/>
      <c r="D655" s="25">
        <f>((B655*C655)/14)*4</f>
        <v>0</v>
      </c>
    </row>
    <row r="656" spans="1:4" ht="18" customHeight="1" x14ac:dyDescent="0.3">
      <c r="A656" s="9" t="s">
        <v>24</v>
      </c>
      <c r="C656" s="8"/>
      <c r="D656" s="25"/>
    </row>
    <row r="657" spans="1:4" ht="18" customHeight="1" x14ac:dyDescent="0.3">
      <c r="A657" s="7" t="s">
        <v>1</v>
      </c>
      <c r="B657" s="50">
        <f>SUM(D655:D655)</f>
        <v>0</v>
      </c>
      <c r="C657" s="50"/>
      <c r="D657" s="50"/>
    </row>
    <row r="658" spans="1:4" ht="18" customHeight="1" x14ac:dyDescent="0.3">
      <c r="A658" s="6"/>
      <c r="B658" s="2"/>
      <c r="C658" s="2"/>
    </row>
    <row r="659" spans="1:4" ht="18" customHeight="1" x14ac:dyDescent="0.3">
      <c r="A659" s="7" t="s">
        <v>0</v>
      </c>
      <c r="B659" s="50">
        <f>B653+B657</f>
        <v>0</v>
      </c>
      <c r="C659" s="50"/>
      <c r="D659" s="50"/>
    </row>
    <row r="660" spans="1:4" ht="18" customHeight="1" x14ac:dyDescent="0.3">
      <c r="A660" s="6"/>
      <c r="B660" s="5"/>
      <c r="C660" s="2"/>
      <c r="D660" s="1"/>
    </row>
    <row r="661" spans="1:4" ht="18" customHeight="1" x14ac:dyDescent="0.3">
      <c r="A661" s="22" t="s">
        <v>10</v>
      </c>
      <c r="B661" s="21" t="s">
        <v>9</v>
      </c>
      <c r="C661" s="20" t="s">
        <v>8</v>
      </c>
      <c r="D661" s="19" t="s">
        <v>7</v>
      </c>
    </row>
    <row r="662" spans="1:4" ht="18" customHeight="1" x14ac:dyDescent="0.3">
      <c r="A662" s="18" t="s">
        <v>116</v>
      </c>
      <c r="B662" s="15" t="s">
        <v>11</v>
      </c>
    </row>
    <row r="663" spans="1:4" ht="38.25" customHeight="1" x14ac:dyDescent="0.3">
      <c r="A663" s="17" t="s">
        <v>333</v>
      </c>
      <c r="B663" s="4">
        <v>720</v>
      </c>
    </row>
    <row r="665" spans="1:4" ht="18" customHeight="1" x14ac:dyDescent="0.3">
      <c r="A665" s="16" t="s">
        <v>6</v>
      </c>
      <c r="B665" s="4">
        <v>1</v>
      </c>
      <c r="C665" s="13"/>
      <c r="D665" s="2">
        <f>B665*C665</f>
        <v>0</v>
      </c>
    </row>
    <row r="666" spans="1:4" ht="18" customHeight="1" x14ac:dyDescent="0.3">
      <c r="A666" s="12" t="s">
        <v>5</v>
      </c>
      <c r="B666" s="15">
        <v>720</v>
      </c>
      <c r="C666" s="13"/>
      <c r="D666" s="2">
        <f>B666*C666</f>
        <v>0</v>
      </c>
    </row>
    <row r="667" spans="1:4" ht="18" customHeight="1" x14ac:dyDescent="0.3">
      <c r="A667" s="14" t="s">
        <v>264</v>
      </c>
      <c r="D667" s="2" t="s">
        <v>4</v>
      </c>
    </row>
    <row r="668" spans="1:4" ht="18" customHeight="1" x14ac:dyDescent="0.3">
      <c r="A668" s="12" t="s">
        <v>12</v>
      </c>
      <c r="B668" s="4">
        <v>63</v>
      </c>
      <c r="C668" s="24"/>
      <c r="D668" s="2">
        <f>B668*C668</f>
        <v>0</v>
      </c>
    </row>
    <row r="669" spans="1:4" ht="18" customHeight="1" x14ac:dyDescent="0.3">
      <c r="A669" s="12" t="s">
        <v>3</v>
      </c>
      <c r="B669" s="4">
        <v>44</v>
      </c>
      <c r="C669" s="23"/>
      <c r="D669" s="2">
        <f>B669*C669</f>
        <v>0</v>
      </c>
    </row>
    <row r="670" spans="1:4" ht="18" customHeight="1" x14ac:dyDescent="0.3">
      <c r="A670" s="12"/>
    </row>
    <row r="671" spans="1:4" ht="18" customHeight="1" x14ac:dyDescent="0.3">
      <c r="A671" s="7" t="s">
        <v>2</v>
      </c>
      <c r="B671" s="50">
        <f>SUM(D665:D669)</f>
        <v>0</v>
      </c>
      <c r="C671" s="50"/>
      <c r="D671" s="50"/>
    </row>
    <row r="672" spans="1:4" ht="18" customHeight="1" x14ac:dyDescent="0.3">
      <c r="A672" s="6"/>
      <c r="B672" s="2"/>
      <c r="C672" s="2"/>
    </row>
    <row r="673" spans="1:4" ht="18" customHeight="1" x14ac:dyDescent="0.3">
      <c r="A673" s="11" t="s">
        <v>23</v>
      </c>
      <c r="B673" s="4">
        <v>720</v>
      </c>
      <c r="C673" s="10"/>
      <c r="D673" s="25">
        <f>((B673*C673)/14)*4</f>
        <v>0</v>
      </c>
    </row>
    <row r="674" spans="1:4" ht="18" customHeight="1" x14ac:dyDescent="0.3">
      <c r="A674" s="9" t="s">
        <v>24</v>
      </c>
      <c r="C674" s="8"/>
      <c r="D674" s="25"/>
    </row>
    <row r="675" spans="1:4" ht="18" customHeight="1" x14ac:dyDescent="0.3">
      <c r="A675" s="7" t="s">
        <v>1</v>
      </c>
      <c r="B675" s="50">
        <f>SUM(D673:D673)</f>
        <v>0</v>
      </c>
      <c r="C675" s="50"/>
      <c r="D675" s="50"/>
    </row>
    <row r="676" spans="1:4" ht="18" customHeight="1" x14ac:dyDescent="0.3">
      <c r="A676" s="6"/>
      <c r="B676" s="2"/>
      <c r="C676" s="2"/>
    </row>
    <row r="677" spans="1:4" ht="18" customHeight="1" x14ac:dyDescent="0.3">
      <c r="A677" s="7" t="s">
        <v>0</v>
      </c>
      <c r="B677" s="50">
        <f>B671+B675</f>
        <v>0</v>
      </c>
      <c r="C677" s="50"/>
      <c r="D677" s="50"/>
    </row>
    <row r="678" spans="1:4" ht="18" customHeight="1" x14ac:dyDescent="0.3">
      <c r="A678" s="6"/>
      <c r="B678" s="5"/>
      <c r="C678" s="2"/>
      <c r="D678" s="1"/>
    </row>
    <row r="679" spans="1:4" ht="18" customHeight="1" x14ac:dyDescent="0.3">
      <c r="A679" s="22" t="s">
        <v>10</v>
      </c>
      <c r="B679" s="21" t="s">
        <v>9</v>
      </c>
      <c r="C679" s="20" t="s">
        <v>8</v>
      </c>
      <c r="D679" s="19" t="s">
        <v>7</v>
      </c>
    </row>
    <row r="680" spans="1:4" ht="18" customHeight="1" x14ac:dyDescent="0.3">
      <c r="A680" s="18" t="s">
        <v>117</v>
      </c>
      <c r="B680" s="15" t="s">
        <v>11</v>
      </c>
    </row>
    <row r="681" spans="1:4" ht="38.25" customHeight="1" x14ac:dyDescent="0.3">
      <c r="A681" s="17" t="s">
        <v>334</v>
      </c>
      <c r="B681" s="4">
        <v>630</v>
      </c>
    </row>
    <row r="683" spans="1:4" ht="18" customHeight="1" x14ac:dyDescent="0.3">
      <c r="A683" s="16" t="s">
        <v>6</v>
      </c>
      <c r="B683" s="4">
        <v>1</v>
      </c>
      <c r="C683" s="13"/>
      <c r="D683" s="2">
        <f>B683*C683</f>
        <v>0</v>
      </c>
    </row>
    <row r="684" spans="1:4" ht="18" customHeight="1" x14ac:dyDescent="0.3">
      <c r="A684" s="12" t="s">
        <v>5</v>
      </c>
      <c r="B684" s="15">
        <v>630</v>
      </c>
      <c r="C684" s="13"/>
      <c r="D684" s="2">
        <f>B684*C684</f>
        <v>0</v>
      </c>
    </row>
    <row r="685" spans="1:4" ht="18" customHeight="1" x14ac:dyDescent="0.3">
      <c r="A685" s="14" t="s">
        <v>264</v>
      </c>
      <c r="D685" s="2" t="s">
        <v>4</v>
      </c>
    </row>
    <row r="686" spans="1:4" ht="18" customHeight="1" x14ac:dyDescent="0.3">
      <c r="A686" s="12" t="s">
        <v>3</v>
      </c>
      <c r="B686" s="4">
        <v>8</v>
      </c>
      <c r="C686" s="23"/>
      <c r="D686" s="2">
        <f>B686*C686</f>
        <v>0</v>
      </c>
    </row>
    <row r="687" spans="1:4" ht="18" customHeight="1" x14ac:dyDescent="0.3">
      <c r="A687" s="12"/>
    </row>
    <row r="688" spans="1:4" ht="18" customHeight="1" x14ac:dyDescent="0.3">
      <c r="A688" s="7" t="s">
        <v>2</v>
      </c>
      <c r="B688" s="50">
        <f>SUM(D683:D686)</f>
        <v>0</v>
      </c>
      <c r="C688" s="50"/>
      <c r="D688" s="50"/>
    </row>
    <row r="689" spans="1:4" ht="18" customHeight="1" x14ac:dyDescent="0.3">
      <c r="A689" s="6"/>
      <c r="B689" s="2"/>
      <c r="C689" s="2"/>
    </row>
    <row r="690" spans="1:4" ht="18" customHeight="1" x14ac:dyDescent="0.3">
      <c r="A690" s="11" t="s">
        <v>23</v>
      </c>
      <c r="B690" s="4">
        <v>630</v>
      </c>
      <c r="C690" s="10"/>
      <c r="D690" s="25">
        <f>((B690*C690)/14)*4</f>
        <v>0</v>
      </c>
    </row>
    <row r="691" spans="1:4" ht="18" customHeight="1" x14ac:dyDescent="0.3">
      <c r="A691" s="9" t="s">
        <v>24</v>
      </c>
      <c r="C691" s="8"/>
      <c r="D691" s="25"/>
    </row>
    <row r="692" spans="1:4" ht="18" customHeight="1" x14ac:dyDescent="0.3">
      <c r="A692" s="7" t="s">
        <v>1</v>
      </c>
      <c r="B692" s="50">
        <f>SUM(D690:D690)</f>
        <v>0</v>
      </c>
      <c r="C692" s="50"/>
      <c r="D692" s="50"/>
    </row>
    <row r="693" spans="1:4" ht="18" customHeight="1" x14ac:dyDescent="0.3">
      <c r="A693" s="6"/>
      <c r="B693" s="2"/>
      <c r="C693" s="2"/>
    </row>
    <row r="694" spans="1:4" ht="18" customHeight="1" x14ac:dyDescent="0.3">
      <c r="A694" s="7" t="s">
        <v>0</v>
      </c>
      <c r="B694" s="50">
        <f>B688+B692</f>
        <v>0</v>
      </c>
      <c r="C694" s="50"/>
      <c r="D694" s="50"/>
    </row>
    <row r="695" spans="1:4" ht="18" customHeight="1" x14ac:dyDescent="0.3">
      <c r="A695" s="6"/>
      <c r="B695" s="5"/>
      <c r="C695" s="2"/>
      <c r="D695" s="1"/>
    </row>
    <row r="696" spans="1:4" ht="18" customHeight="1" x14ac:dyDescent="0.3">
      <c r="A696" s="22" t="s">
        <v>10</v>
      </c>
      <c r="B696" s="21" t="s">
        <v>9</v>
      </c>
      <c r="C696" s="20" t="s">
        <v>8</v>
      </c>
      <c r="D696" s="19" t="s">
        <v>7</v>
      </c>
    </row>
    <row r="697" spans="1:4" ht="18" customHeight="1" x14ac:dyDescent="0.3">
      <c r="A697" s="18" t="s">
        <v>118</v>
      </c>
      <c r="B697" s="15" t="s">
        <v>11</v>
      </c>
    </row>
    <row r="698" spans="1:4" ht="38.25" customHeight="1" x14ac:dyDescent="0.3">
      <c r="A698" s="17" t="s">
        <v>335</v>
      </c>
      <c r="B698" s="4">
        <v>650</v>
      </c>
    </row>
    <row r="700" spans="1:4" ht="18" customHeight="1" x14ac:dyDescent="0.3">
      <c r="A700" s="16" t="s">
        <v>6</v>
      </c>
      <c r="B700" s="4">
        <v>1</v>
      </c>
      <c r="C700" s="13"/>
      <c r="D700" s="2">
        <f>B700*C700</f>
        <v>0</v>
      </c>
    </row>
    <row r="701" spans="1:4" ht="18" customHeight="1" x14ac:dyDescent="0.3">
      <c r="A701" s="12" t="s">
        <v>5</v>
      </c>
      <c r="B701" s="15">
        <v>650</v>
      </c>
      <c r="C701" s="13"/>
      <c r="D701" s="2">
        <f>B701*C701</f>
        <v>0</v>
      </c>
    </row>
    <row r="702" spans="1:4" ht="18" customHeight="1" x14ac:dyDescent="0.3">
      <c r="A702" s="14" t="s">
        <v>264</v>
      </c>
      <c r="D702" s="2" t="s">
        <v>4</v>
      </c>
    </row>
    <row r="703" spans="1:4" ht="18" customHeight="1" x14ac:dyDescent="0.3">
      <c r="A703" s="12" t="s">
        <v>3</v>
      </c>
      <c r="B703" s="4">
        <v>4</v>
      </c>
      <c r="C703" s="23"/>
      <c r="D703" s="2">
        <f>B703*C703</f>
        <v>0</v>
      </c>
    </row>
    <row r="704" spans="1:4" ht="18" customHeight="1" x14ac:dyDescent="0.3">
      <c r="A704" s="12"/>
    </row>
    <row r="705" spans="1:4" ht="18" customHeight="1" x14ac:dyDescent="0.3">
      <c r="A705" s="7" t="s">
        <v>2</v>
      </c>
      <c r="B705" s="50">
        <f>SUM(D700:D703)</f>
        <v>0</v>
      </c>
      <c r="C705" s="50"/>
      <c r="D705" s="50"/>
    </row>
    <row r="706" spans="1:4" ht="18" customHeight="1" x14ac:dyDescent="0.3">
      <c r="A706" s="6"/>
      <c r="B706" s="2"/>
      <c r="C706" s="2"/>
    </row>
    <row r="707" spans="1:4" ht="18" customHeight="1" x14ac:dyDescent="0.3">
      <c r="A707" s="11" t="s">
        <v>23</v>
      </c>
      <c r="B707" s="4">
        <v>650</v>
      </c>
      <c r="C707" s="10"/>
      <c r="D707" s="25">
        <f>((B707*C707)/14)*4</f>
        <v>0</v>
      </c>
    </row>
    <row r="708" spans="1:4" ht="18" customHeight="1" x14ac:dyDescent="0.3">
      <c r="A708" s="9" t="s">
        <v>24</v>
      </c>
      <c r="C708" s="8"/>
      <c r="D708" s="25"/>
    </row>
    <row r="709" spans="1:4" ht="18" customHeight="1" x14ac:dyDescent="0.3">
      <c r="A709" s="7" t="s">
        <v>1</v>
      </c>
      <c r="B709" s="50">
        <f>SUM(D707:D707)</f>
        <v>0</v>
      </c>
      <c r="C709" s="50"/>
      <c r="D709" s="50"/>
    </row>
    <row r="710" spans="1:4" ht="18" customHeight="1" x14ac:dyDescent="0.3">
      <c r="A710" s="6"/>
      <c r="B710" s="2"/>
      <c r="C710" s="2"/>
    </row>
    <row r="711" spans="1:4" ht="18" customHeight="1" x14ac:dyDescent="0.3">
      <c r="A711" s="7" t="s">
        <v>0</v>
      </c>
      <c r="B711" s="50">
        <f>B705+B709</f>
        <v>0</v>
      </c>
      <c r="C711" s="50"/>
      <c r="D711" s="50"/>
    </row>
    <row r="712" spans="1:4" ht="18" customHeight="1" x14ac:dyDescent="0.3">
      <c r="A712" s="6"/>
      <c r="B712" s="5"/>
      <c r="C712" s="2"/>
      <c r="D712" s="1"/>
    </row>
    <row r="713" spans="1:4" ht="18" customHeight="1" x14ac:dyDescent="0.3">
      <c r="A713" s="22" t="s">
        <v>10</v>
      </c>
      <c r="B713" s="21" t="s">
        <v>9</v>
      </c>
      <c r="C713" s="20" t="s">
        <v>8</v>
      </c>
      <c r="D713" s="19" t="s">
        <v>7</v>
      </c>
    </row>
    <row r="714" spans="1:4" ht="18" customHeight="1" x14ac:dyDescent="0.3">
      <c r="A714" s="18" t="s">
        <v>119</v>
      </c>
      <c r="B714" s="15" t="s">
        <v>11</v>
      </c>
    </row>
    <row r="715" spans="1:4" ht="38.25" customHeight="1" x14ac:dyDescent="0.3">
      <c r="A715" s="17" t="s">
        <v>336</v>
      </c>
      <c r="B715" s="4">
        <v>825</v>
      </c>
    </row>
    <row r="717" spans="1:4" ht="18" customHeight="1" x14ac:dyDescent="0.3">
      <c r="A717" s="16" t="s">
        <v>6</v>
      </c>
      <c r="B717" s="4">
        <v>1</v>
      </c>
      <c r="C717" s="13"/>
      <c r="D717" s="2">
        <f>B717*C717</f>
        <v>0</v>
      </c>
    </row>
    <row r="718" spans="1:4" ht="18" customHeight="1" x14ac:dyDescent="0.3">
      <c r="A718" s="12" t="s">
        <v>5</v>
      </c>
      <c r="B718" s="15">
        <v>825</v>
      </c>
      <c r="C718" s="13"/>
      <c r="D718" s="2">
        <f>B718*C718</f>
        <v>0</v>
      </c>
    </row>
    <row r="719" spans="1:4" ht="18" customHeight="1" x14ac:dyDescent="0.3">
      <c r="A719" s="14" t="s">
        <v>264</v>
      </c>
      <c r="D719" s="2" t="s">
        <v>4</v>
      </c>
    </row>
    <row r="720" spans="1:4" ht="18" customHeight="1" x14ac:dyDescent="0.3">
      <c r="A720" s="12" t="s">
        <v>3</v>
      </c>
      <c r="B720" s="4">
        <v>50</v>
      </c>
      <c r="C720" s="23"/>
      <c r="D720" s="2">
        <f>B720*C720</f>
        <v>0</v>
      </c>
    </row>
    <row r="721" spans="1:4" ht="18" customHeight="1" x14ac:dyDescent="0.3">
      <c r="A721" s="12"/>
    </row>
    <row r="722" spans="1:4" ht="18" customHeight="1" x14ac:dyDescent="0.3">
      <c r="A722" s="7" t="s">
        <v>2</v>
      </c>
      <c r="B722" s="50">
        <f>SUM(D717:D720)</f>
        <v>0</v>
      </c>
      <c r="C722" s="50"/>
      <c r="D722" s="50"/>
    </row>
    <row r="723" spans="1:4" ht="18" customHeight="1" x14ac:dyDescent="0.3">
      <c r="A723" s="6"/>
      <c r="B723" s="2"/>
      <c r="C723" s="2"/>
    </row>
    <row r="724" spans="1:4" ht="18" customHeight="1" x14ac:dyDescent="0.3">
      <c r="A724" s="11" t="s">
        <v>23</v>
      </c>
      <c r="B724" s="4">
        <v>825</v>
      </c>
      <c r="C724" s="10"/>
      <c r="D724" s="25">
        <f>((B724*C724)/14)*4</f>
        <v>0</v>
      </c>
    </row>
    <row r="725" spans="1:4" ht="18" customHeight="1" x14ac:dyDescent="0.3">
      <c r="A725" s="9" t="s">
        <v>24</v>
      </c>
      <c r="C725" s="8"/>
      <c r="D725" s="25"/>
    </row>
    <row r="726" spans="1:4" ht="18" customHeight="1" x14ac:dyDescent="0.3">
      <c r="A726" s="7" t="s">
        <v>1</v>
      </c>
      <c r="B726" s="50">
        <f>SUM(D724:D724)</f>
        <v>0</v>
      </c>
      <c r="C726" s="50"/>
      <c r="D726" s="50"/>
    </row>
    <row r="727" spans="1:4" ht="18" customHeight="1" x14ac:dyDescent="0.3">
      <c r="A727" s="6"/>
      <c r="B727" s="2"/>
      <c r="C727" s="2"/>
    </row>
    <row r="728" spans="1:4" ht="18" customHeight="1" x14ac:dyDescent="0.3">
      <c r="A728" s="7" t="s">
        <v>0</v>
      </c>
      <c r="B728" s="50">
        <f>B722+B726</f>
        <v>0</v>
      </c>
      <c r="C728" s="50"/>
      <c r="D728" s="50"/>
    </row>
    <row r="729" spans="1:4" ht="18" customHeight="1" x14ac:dyDescent="0.3">
      <c r="A729" s="6"/>
      <c r="B729" s="5"/>
      <c r="C729" s="2"/>
      <c r="D729" s="1"/>
    </row>
    <row r="730" spans="1:4" ht="18" customHeight="1" x14ac:dyDescent="0.3">
      <c r="A730" s="22" t="s">
        <v>10</v>
      </c>
      <c r="B730" s="21" t="s">
        <v>9</v>
      </c>
      <c r="C730" s="20" t="s">
        <v>8</v>
      </c>
      <c r="D730" s="19" t="s">
        <v>7</v>
      </c>
    </row>
    <row r="731" spans="1:4" ht="18" customHeight="1" x14ac:dyDescent="0.3">
      <c r="A731" s="18" t="s">
        <v>120</v>
      </c>
      <c r="B731" s="15" t="s">
        <v>11</v>
      </c>
    </row>
    <row r="732" spans="1:4" ht="38.25" customHeight="1" x14ac:dyDescent="0.3">
      <c r="A732" s="17" t="s">
        <v>337</v>
      </c>
      <c r="B732" s="4">
        <v>715</v>
      </c>
    </row>
    <row r="734" spans="1:4" ht="18" customHeight="1" x14ac:dyDescent="0.3">
      <c r="A734" s="16" t="s">
        <v>6</v>
      </c>
      <c r="B734" s="4">
        <v>1</v>
      </c>
      <c r="C734" s="13"/>
      <c r="D734" s="2">
        <f>B734*C734</f>
        <v>0</v>
      </c>
    </row>
    <row r="735" spans="1:4" ht="18" customHeight="1" x14ac:dyDescent="0.3">
      <c r="A735" s="12" t="s">
        <v>5</v>
      </c>
      <c r="B735" s="15">
        <v>715</v>
      </c>
      <c r="C735" s="13"/>
      <c r="D735" s="2">
        <f>B735*C735</f>
        <v>0</v>
      </c>
    </row>
    <row r="736" spans="1:4" ht="18" customHeight="1" x14ac:dyDescent="0.3">
      <c r="A736" s="14" t="s">
        <v>264</v>
      </c>
      <c r="D736" s="2" t="s">
        <v>4</v>
      </c>
    </row>
    <row r="737" spans="1:4" ht="18" customHeight="1" x14ac:dyDescent="0.3">
      <c r="A737" s="12" t="s">
        <v>3</v>
      </c>
      <c r="B737" s="4">
        <v>8</v>
      </c>
      <c r="C737" s="23"/>
      <c r="D737" s="2">
        <f>B737*C737</f>
        <v>0</v>
      </c>
    </row>
    <row r="738" spans="1:4" ht="18" customHeight="1" x14ac:dyDescent="0.3">
      <c r="A738" s="12"/>
    </row>
    <row r="739" spans="1:4" ht="18" customHeight="1" x14ac:dyDescent="0.3">
      <c r="A739" s="7" t="s">
        <v>2</v>
      </c>
      <c r="B739" s="50">
        <f>SUM(D734:D737)</f>
        <v>0</v>
      </c>
      <c r="C739" s="50"/>
      <c r="D739" s="50"/>
    </row>
    <row r="740" spans="1:4" ht="18" customHeight="1" x14ac:dyDescent="0.3">
      <c r="A740" s="6"/>
      <c r="B740" s="2"/>
      <c r="C740" s="2"/>
    </row>
    <row r="741" spans="1:4" ht="18" customHeight="1" x14ac:dyDescent="0.3">
      <c r="A741" s="11" t="s">
        <v>23</v>
      </c>
      <c r="B741" s="4">
        <v>715</v>
      </c>
      <c r="C741" s="10"/>
      <c r="D741" s="25">
        <f>((B741*C741)/14)*4</f>
        <v>0</v>
      </c>
    </row>
    <row r="742" spans="1:4" ht="18" customHeight="1" x14ac:dyDescent="0.3">
      <c r="A742" s="9" t="s">
        <v>24</v>
      </c>
      <c r="C742" s="8"/>
      <c r="D742" s="25"/>
    </row>
    <row r="743" spans="1:4" ht="18" customHeight="1" x14ac:dyDescent="0.3">
      <c r="A743" s="7" t="s">
        <v>1</v>
      </c>
      <c r="B743" s="50">
        <f>SUM(D741:D741)</f>
        <v>0</v>
      </c>
      <c r="C743" s="50"/>
      <c r="D743" s="50"/>
    </row>
    <row r="744" spans="1:4" ht="18" customHeight="1" x14ac:dyDescent="0.3">
      <c r="A744" s="6"/>
      <c r="B744" s="2"/>
      <c r="C744" s="2"/>
    </row>
    <row r="745" spans="1:4" ht="18" customHeight="1" x14ac:dyDescent="0.3">
      <c r="A745" s="7" t="s">
        <v>0</v>
      </c>
      <c r="B745" s="50">
        <f>B739+B743</f>
        <v>0</v>
      </c>
      <c r="C745" s="50"/>
      <c r="D745" s="50"/>
    </row>
    <row r="746" spans="1:4" ht="18" customHeight="1" x14ac:dyDescent="0.3">
      <c r="A746" s="6"/>
      <c r="B746" s="5"/>
      <c r="C746" s="2"/>
      <c r="D746" s="1"/>
    </row>
    <row r="747" spans="1:4" ht="18" customHeight="1" x14ac:dyDescent="0.3">
      <c r="A747" s="22" t="s">
        <v>10</v>
      </c>
      <c r="B747" s="21" t="s">
        <v>9</v>
      </c>
      <c r="C747" s="20" t="s">
        <v>8</v>
      </c>
      <c r="D747" s="19" t="s">
        <v>7</v>
      </c>
    </row>
    <row r="748" spans="1:4" ht="18" customHeight="1" x14ac:dyDescent="0.3">
      <c r="A748" s="18" t="s">
        <v>121</v>
      </c>
      <c r="B748" s="15" t="s">
        <v>11</v>
      </c>
    </row>
    <row r="749" spans="1:4" ht="38.25" customHeight="1" x14ac:dyDescent="0.3">
      <c r="A749" s="17" t="s">
        <v>338</v>
      </c>
      <c r="B749" s="4">
        <v>1458</v>
      </c>
    </row>
    <row r="751" spans="1:4" ht="18" customHeight="1" x14ac:dyDescent="0.3">
      <c r="A751" s="16" t="s">
        <v>6</v>
      </c>
      <c r="B751" s="4">
        <v>1</v>
      </c>
      <c r="C751" s="13"/>
      <c r="D751" s="2">
        <f>B751*C751</f>
        <v>0</v>
      </c>
    </row>
    <row r="752" spans="1:4" ht="18" customHeight="1" x14ac:dyDescent="0.3">
      <c r="A752" s="12" t="s">
        <v>5</v>
      </c>
      <c r="B752" s="15">
        <v>1458</v>
      </c>
      <c r="C752" s="13"/>
      <c r="D752" s="2">
        <f>B752*C752</f>
        <v>0</v>
      </c>
    </row>
    <row r="753" spans="1:4" ht="18" customHeight="1" x14ac:dyDescent="0.3">
      <c r="A753" s="14" t="s">
        <v>262</v>
      </c>
      <c r="D753" s="2" t="s">
        <v>4</v>
      </c>
    </row>
    <row r="754" spans="1:4" ht="18" customHeight="1" x14ac:dyDescent="0.3">
      <c r="A754" s="12" t="s">
        <v>12</v>
      </c>
      <c r="B754" s="4">
        <v>34</v>
      </c>
      <c r="C754" s="24"/>
      <c r="D754" s="2">
        <f>B754*C754</f>
        <v>0</v>
      </c>
    </row>
    <row r="755" spans="1:4" ht="18" customHeight="1" x14ac:dyDescent="0.3">
      <c r="A755" s="12" t="s">
        <v>3</v>
      </c>
      <c r="B755" s="4">
        <v>16</v>
      </c>
      <c r="C755" s="23"/>
      <c r="D755" s="2">
        <f>B755*C755</f>
        <v>0</v>
      </c>
    </row>
    <row r="756" spans="1:4" ht="18" customHeight="1" x14ac:dyDescent="0.3">
      <c r="A756" s="12" t="s">
        <v>15</v>
      </c>
      <c r="B756" s="4">
        <v>1</v>
      </c>
      <c r="C756" s="24"/>
      <c r="D756" s="2">
        <f t="shared" ref="D756" si="10">B756*C756</f>
        <v>0</v>
      </c>
    </row>
    <row r="757" spans="1:4" ht="18" customHeight="1" x14ac:dyDescent="0.3">
      <c r="A757" s="12"/>
    </row>
    <row r="758" spans="1:4" ht="18" customHeight="1" x14ac:dyDescent="0.3">
      <c r="A758" s="7" t="s">
        <v>2</v>
      </c>
      <c r="B758" s="50">
        <f>SUM(D751:D756)</f>
        <v>0</v>
      </c>
      <c r="C758" s="50"/>
      <c r="D758" s="50"/>
    </row>
    <row r="759" spans="1:4" ht="18" customHeight="1" x14ac:dyDescent="0.3">
      <c r="A759" s="6"/>
      <c r="B759" s="2"/>
      <c r="C759" s="2"/>
    </row>
    <row r="760" spans="1:4" ht="18" customHeight="1" x14ac:dyDescent="0.3">
      <c r="A760" s="11" t="s">
        <v>23</v>
      </c>
      <c r="B760" s="4">
        <v>1458</v>
      </c>
      <c r="C760" s="10"/>
      <c r="D760" s="25">
        <f>((B760*C760)/14)*4</f>
        <v>0</v>
      </c>
    </row>
    <row r="761" spans="1:4" ht="18" customHeight="1" x14ac:dyDescent="0.3">
      <c r="A761" s="9" t="s">
        <v>24</v>
      </c>
      <c r="C761" s="8"/>
      <c r="D761" s="25"/>
    </row>
    <row r="762" spans="1:4" ht="18" customHeight="1" x14ac:dyDescent="0.3">
      <c r="A762" s="7" t="s">
        <v>1</v>
      </c>
      <c r="B762" s="50">
        <f>SUM(D760:D760)</f>
        <v>0</v>
      </c>
      <c r="C762" s="50"/>
      <c r="D762" s="50"/>
    </row>
    <row r="763" spans="1:4" ht="18" customHeight="1" x14ac:dyDescent="0.3">
      <c r="A763" s="6"/>
      <c r="B763" s="2"/>
      <c r="C763" s="2"/>
    </row>
    <row r="764" spans="1:4" ht="18" customHeight="1" x14ac:dyDescent="0.3">
      <c r="A764" s="7" t="s">
        <v>0</v>
      </c>
      <c r="B764" s="50">
        <f>B758+B762</f>
        <v>0</v>
      </c>
      <c r="C764" s="50"/>
      <c r="D764" s="50"/>
    </row>
    <row r="765" spans="1:4" ht="18" customHeight="1" x14ac:dyDescent="0.3">
      <c r="A765" s="6"/>
      <c r="B765" s="5"/>
      <c r="C765" s="2"/>
      <c r="D765" s="1"/>
    </row>
    <row r="766" spans="1:4" ht="18" customHeight="1" x14ac:dyDescent="0.3">
      <c r="A766" s="22" t="s">
        <v>10</v>
      </c>
      <c r="B766" s="21" t="s">
        <v>9</v>
      </c>
      <c r="C766" s="20" t="s">
        <v>8</v>
      </c>
      <c r="D766" s="19" t="s">
        <v>7</v>
      </c>
    </row>
    <row r="767" spans="1:4" ht="18" customHeight="1" x14ac:dyDescent="0.3">
      <c r="A767" s="18" t="s">
        <v>122</v>
      </c>
      <c r="B767" s="15" t="s">
        <v>11</v>
      </c>
    </row>
    <row r="768" spans="1:4" ht="38.25" customHeight="1" x14ac:dyDescent="0.3">
      <c r="A768" s="17" t="s">
        <v>339</v>
      </c>
      <c r="B768" s="4">
        <v>2856</v>
      </c>
    </row>
    <row r="770" spans="1:4" ht="18" customHeight="1" x14ac:dyDescent="0.3">
      <c r="A770" s="16" t="s">
        <v>6</v>
      </c>
      <c r="B770" s="4">
        <v>1</v>
      </c>
      <c r="C770" s="13"/>
      <c r="D770" s="2">
        <f>B770*C770</f>
        <v>0</v>
      </c>
    </row>
    <row r="771" spans="1:4" ht="18" customHeight="1" x14ac:dyDescent="0.3">
      <c r="A771" s="12" t="s">
        <v>5</v>
      </c>
      <c r="B771" s="15">
        <v>2856</v>
      </c>
      <c r="C771" s="13"/>
      <c r="D771" s="2">
        <f>B771*C771</f>
        <v>0</v>
      </c>
    </row>
    <row r="772" spans="1:4" ht="18" customHeight="1" x14ac:dyDescent="0.3">
      <c r="A772" s="14" t="s">
        <v>283</v>
      </c>
      <c r="D772" s="2" t="s">
        <v>4</v>
      </c>
    </row>
    <row r="773" spans="1:4" ht="18" customHeight="1" x14ac:dyDescent="0.3">
      <c r="A773" s="12" t="s">
        <v>3</v>
      </c>
      <c r="B773" s="4">
        <v>48</v>
      </c>
      <c r="C773" s="23"/>
      <c r="D773" s="2">
        <f>B773*C773</f>
        <v>0</v>
      </c>
    </row>
    <row r="774" spans="1:4" ht="17.25" customHeight="1" x14ac:dyDescent="0.3">
      <c r="A774" s="12"/>
    </row>
    <row r="775" spans="1:4" ht="18" customHeight="1" x14ac:dyDescent="0.3">
      <c r="A775" s="7" t="s">
        <v>2</v>
      </c>
      <c r="B775" s="50">
        <f>SUM(D770:D773)</f>
        <v>0</v>
      </c>
      <c r="C775" s="50"/>
      <c r="D775" s="50"/>
    </row>
    <row r="776" spans="1:4" ht="18" customHeight="1" x14ac:dyDescent="0.3">
      <c r="A776" s="6"/>
      <c r="B776" s="2"/>
      <c r="C776" s="2"/>
    </row>
    <row r="777" spans="1:4" ht="18" customHeight="1" x14ac:dyDescent="0.3">
      <c r="A777" s="11" t="s">
        <v>23</v>
      </c>
      <c r="B777" s="4">
        <v>2856</v>
      </c>
      <c r="C777" s="10"/>
      <c r="D777" s="25">
        <f>((B777*C777)/14)*4</f>
        <v>0</v>
      </c>
    </row>
    <row r="778" spans="1:4" ht="18" customHeight="1" x14ac:dyDescent="0.3">
      <c r="A778" s="9" t="s">
        <v>24</v>
      </c>
      <c r="C778" s="8"/>
      <c r="D778" s="25"/>
    </row>
    <row r="779" spans="1:4" ht="18" customHeight="1" x14ac:dyDescent="0.3">
      <c r="A779" s="7" t="s">
        <v>1</v>
      </c>
      <c r="B779" s="50">
        <f>SUM(D777:D777)</f>
        <v>0</v>
      </c>
      <c r="C779" s="50"/>
      <c r="D779" s="50"/>
    </row>
    <row r="780" spans="1:4" ht="18" customHeight="1" x14ac:dyDescent="0.3">
      <c r="A780" s="6"/>
      <c r="B780" s="2"/>
      <c r="C780" s="2"/>
    </row>
    <row r="781" spans="1:4" ht="18" customHeight="1" x14ac:dyDescent="0.3">
      <c r="A781" s="7" t="s">
        <v>0</v>
      </c>
      <c r="B781" s="50">
        <f>B775+B779</f>
        <v>0</v>
      </c>
      <c r="C781" s="50"/>
      <c r="D781" s="50"/>
    </row>
    <row r="782" spans="1:4" ht="18" customHeight="1" x14ac:dyDescent="0.3">
      <c r="A782" s="6"/>
      <c r="B782" s="5"/>
      <c r="C782" s="2"/>
      <c r="D782" s="1"/>
    </row>
    <row r="783" spans="1:4" ht="18" customHeight="1" x14ac:dyDescent="0.3">
      <c r="A783" s="22" t="s">
        <v>10</v>
      </c>
      <c r="B783" s="21" t="s">
        <v>9</v>
      </c>
      <c r="C783" s="20" t="s">
        <v>8</v>
      </c>
      <c r="D783" s="19" t="s">
        <v>7</v>
      </c>
    </row>
    <row r="784" spans="1:4" ht="18" customHeight="1" x14ac:dyDescent="0.3">
      <c r="A784" s="18" t="s">
        <v>123</v>
      </c>
      <c r="B784" s="15" t="s">
        <v>11</v>
      </c>
    </row>
    <row r="785" spans="1:4" ht="38.25" customHeight="1" x14ac:dyDescent="0.3">
      <c r="A785" s="17" t="s">
        <v>340</v>
      </c>
      <c r="B785" s="4">
        <v>2700</v>
      </c>
    </row>
    <row r="787" spans="1:4" ht="18" customHeight="1" x14ac:dyDescent="0.3">
      <c r="A787" s="16" t="s">
        <v>6</v>
      </c>
      <c r="B787" s="4">
        <v>1</v>
      </c>
      <c r="C787" s="13"/>
      <c r="D787" s="2">
        <f>B787*C787</f>
        <v>0</v>
      </c>
    </row>
    <row r="788" spans="1:4" ht="18" customHeight="1" x14ac:dyDescent="0.3">
      <c r="A788" s="12" t="s">
        <v>5</v>
      </c>
      <c r="B788" s="15">
        <v>2700</v>
      </c>
      <c r="C788" s="13"/>
      <c r="D788" s="2">
        <f>B788*C788</f>
        <v>0</v>
      </c>
    </row>
    <row r="789" spans="1:4" ht="18" customHeight="1" x14ac:dyDescent="0.3">
      <c r="A789" s="14" t="s">
        <v>341</v>
      </c>
      <c r="D789" s="2" t="s">
        <v>4</v>
      </c>
    </row>
    <row r="790" spans="1:4" ht="18" customHeight="1" x14ac:dyDescent="0.3">
      <c r="A790" s="12" t="s">
        <v>3</v>
      </c>
      <c r="B790" s="4">
        <v>48</v>
      </c>
      <c r="C790" s="23"/>
      <c r="D790" s="2">
        <f>B790*C790</f>
        <v>0</v>
      </c>
    </row>
    <row r="791" spans="1:4" ht="18" customHeight="1" x14ac:dyDescent="0.3">
      <c r="A791" s="12"/>
    </row>
    <row r="792" spans="1:4" ht="18" customHeight="1" x14ac:dyDescent="0.3">
      <c r="A792" s="7" t="s">
        <v>2</v>
      </c>
      <c r="B792" s="50">
        <f>SUM(D787:D790)</f>
        <v>0</v>
      </c>
      <c r="C792" s="50"/>
      <c r="D792" s="50"/>
    </row>
    <row r="793" spans="1:4" ht="18" customHeight="1" x14ac:dyDescent="0.3">
      <c r="A793" s="6"/>
      <c r="B793" s="2"/>
      <c r="C793" s="2"/>
    </row>
    <row r="794" spans="1:4" ht="18" customHeight="1" x14ac:dyDescent="0.3">
      <c r="A794" s="11" t="s">
        <v>23</v>
      </c>
      <c r="B794" s="4">
        <v>2700</v>
      </c>
      <c r="C794" s="10"/>
      <c r="D794" s="25">
        <f>((B794*C794)/14)*4</f>
        <v>0</v>
      </c>
    </row>
    <row r="795" spans="1:4" ht="18" customHeight="1" x14ac:dyDescent="0.3">
      <c r="A795" s="9" t="s">
        <v>24</v>
      </c>
      <c r="C795" s="8"/>
      <c r="D795" s="25"/>
    </row>
    <row r="796" spans="1:4" ht="18" customHeight="1" x14ac:dyDescent="0.3">
      <c r="A796" s="7" t="s">
        <v>1</v>
      </c>
      <c r="B796" s="50">
        <f>SUM(D794:D794)</f>
        <v>0</v>
      </c>
      <c r="C796" s="50"/>
      <c r="D796" s="50"/>
    </row>
    <row r="797" spans="1:4" ht="18" customHeight="1" x14ac:dyDescent="0.3">
      <c r="A797" s="6"/>
      <c r="B797" s="2"/>
      <c r="C797" s="2"/>
    </row>
    <row r="798" spans="1:4" ht="18" customHeight="1" x14ac:dyDescent="0.3">
      <c r="A798" s="7" t="s">
        <v>0</v>
      </c>
      <c r="B798" s="50">
        <f>B792+B796</f>
        <v>0</v>
      </c>
      <c r="C798" s="50"/>
      <c r="D798" s="50"/>
    </row>
    <row r="799" spans="1:4" ht="18" customHeight="1" x14ac:dyDescent="0.3">
      <c r="A799" s="6"/>
      <c r="B799" s="5"/>
      <c r="C799" s="2"/>
      <c r="D799" s="1"/>
    </row>
    <row r="800" spans="1:4" ht="18" customHeight="1" x14ac:dyDescent="0.3">
      <c r="A800" s="22" t="s">
        <v>10</v>
      </c>
      <c r="B800" s="21" t="s">
        <v>9</v>
      </c>
      <c r="C800" s="20" t="s">
        <v>8</v>
      </c>
      <c r="D800" s="19" t="s">
        <v>7</v>
      </c>
    </row>
    <row r="801" spans="1:4" ht="18" customHeight="1" x14ac:dyDescent="0.3">
      <c r="A801" s="18" t="s">
        <v>124</v>
      </c>
      <c r="B801" s="15" t="s">
        <v>11</v>
      </c>
    </row>
    <row r="802" spans="1:4" ht="38.25" customHeight="1" x14ac:dyDescent="0.3">
      <c r="A802" s="17" t="s">
        <v>342</v>
      </c>
      <c r="B802" s="4">
        <v>1518</v>
      </c>
    </row>
    <row r="804" spans="1:4" ht="18" customHeight="1" x14ac:dyDescent="0.3">
      <c r="A804" s="16" t="s">
        <v>6</v>
      </c>
      <c r="B804" s="4">
        <v>1</v>
      </c>
      <c r="C804" s="13"/>
      <c r="D804" s="2">
        <f>B804*C804</f>
        <v>0</v>
      </c>
    </row>
    <row r="805" spans="1:4" ht="18" customHeight="1" x14ac:dyDescent="0.3">
      <c r="A805" s="12" t="s">
        <v>5</v>
      </c>
      <c r="B805" s="15">
        <v>1518</v>
      </c>
      <c r="C805" s="13"/>
      <c r="D805" s="2">
        <f>B805*C805</f>
        <v>0</v>
      </c>
    </row>
    <row r="806" spans="1:4" ht="18" customHeight="1" x14ac:dyDescent="0.3">
      <c r="A806" s="14" t="s">
        <v>262</v>
      </c>
      <c r="D806" s="2" t="s">
        <v>4</v>
      </c>
    </row>
    <row r="807" spans="1:4" ht="18" customHeight="1" x14ac:dyDescent="0.3">
      <c r="A807" s="12" t="s">
        <v>3</v>
      </c>
      <c r="B807" s="4">
        <v>20</v>
      </c>
      <c r="C807" s="23"/>
      <c r="D807" s="2">
        <f>B807*C807</f>
        <v>0</v>
      </c>
    </row>
    <row r="808" spans="1:4" ht="18" customHeight="1" x14ac:dyDescent="0.3">
      <c r="A808" s="12"/>
    </row>
    <row r="809" spans="1:4" ht="18" customHeight="1" x14ac:dyDescent="0.3">
      <c r="A809" s="7" t="s">
        <v>2</v>
      </c>
      <c r="B809" s="50">
        <f>SUM(D804:D807)</f>
        <v>0</v>
      </c>
      <c r="C809" s="50"/>
      <c r="D809" s="50"/>
    </row>
    <row r="810" spans="1:4" ht="18" customHeight="1" x14ac:dyDescent="0.3">
      <c r="A810" s="6"/>
      <c r="B810" s="2"/>
      <c r="C810" s="2"/>
    </row>
    <row r="811" spans="1:4" ht="18" customHeight="1" x14ac:dyDescent="0.3">
      <c r="A811" s="11" t="s">
        <v>23</v>
      </c>
      <c r="B811" s="4">
        <v>1518</v>
      </c>
      <c r="C811" s="10"/>
      <c r="D811" s="25">
        <f>((B811*C811)/14)*4</f>
        <v>0</v>
      </c>
    </row>
    <row r="812" spans="1:4" ht="18" customHeight="1" x14ac:dyDescent="0.3">
      <c r="A812" s="9" t="s">
        <v>24</v>
      </c>
      <c r="C812" s="8"/>
      <c r="D812" s="25"/>
    </row>
    <row r="813" spans="1:4" ht="18" customHeight="1" x14ac:dyDescent="0.3">
      <c r="A813" s="7" t="s">
        <v>1</v>
      </c>
      <c r="B813" s="50">
        <f>SUM(D811:D811)</f>
        <v>0</v>
      </c>
      <c r="C813" s="50"/>
      <c r="D813" s="50"/>
    </row>
    <row r="814" spans="1:4" ht="18" customHeight="1" x14ac:dyDescent="0.3">
      <c r="A814" s="6"/>
      <c r="B814" s="2"/>
      <c r="C814" s="2"/>
    </row>
    <row r="815" spans="1:4" ht="18" customHeight="1" x14ac:dyDescent="0.3">
      <c r="A815" s="7" t="s">
        <v>0</v>
      </c>
      <c r="B815" s="50">
        <f>B809+B813</f>
        <v>0</v>
      </c>
      <c r="C815" s="50"/>
      <c r="D815" s="50"/>
    </row>
    <row r="816" spans="1:4" ht="18" customHeight="1" x14ac:dyDescent="0.3">
      <c r="A816" s="6"/>
      <c r="B816" s="5"/>
      <c r="C816" s="2"/>
      <c r="D816" s="1"/>
    </row>
    <row r="817" spans="1:4" ht="18" customHeight="1" x14ac:dyDescent="0.3">
      <c r="A817" s="22" t="s">
        <v>10</v>
      </c>
      <c r="B817" s="21" t="s">
        <v>9</v>
      </c>
      <c r="C817" s="20" t="s">
        <v>8</v>
      </c>
      <c r="D817" s="19" t="s">
        <v>7</v>
      </c>
    </row>
    <row r="818" spans="1:4" ht="18" customHeight="1" x14ac:dyDescent="0.3">
      <c r="A818" s="18" t="s">
        <v>125</v>
      </c>
      <c r="B818" s="15" t="s">
        <v>11</v>
      </c>
    </row>
    <row r="819" spans="1:4" ht="38.25" customHeight="1" x14ac:dyDescent="0.3">
      <c r="A819" s="17" t="s">
        <v>343</v>
      </c>
      <c r="B819" s="4">
        <v>598</v>
      </c>
    </row>
    <row r="821" spans="1:4" ht="18" customHeight="1" x14ac:dyDescent="0.3">
      <c r="A821" s="16" t="s">
        <v>6</v>
      </c>
      <c r="B821" s="4">
        <v>1</v>
      </c>
      <c r="C821" s="13"/>
      <c r="D821" s="2">
        <f>B821*C821</f>
        <v>0</v>
      </c>
    </row>
    <row r="822" spans="1:4" ht="18" customHeight="1" x14ac:dyDescent="0.3">
      <c r="A822" s="12" t="s">
        <v>5</v>
      </c>
      <c r="B822" s="15">
        <v>598</v>
      </c>
      <c r="C822" s="13"/>
      <c r="D822" s="2">
        <f>B822*C822</f>
        <v>0</v>
      </c>
    </row>
    <row r="823" spans="1:4" ht="18" customHeight="1" x14ac:dyDescent="0.3">
      <c r="A823" s="14" t="s">
        <v>297</v>
      </c>
      <c r="D823" s="2" t="s">
        <v>4</v>
      </c>
    </row>
    <row r="824" spans="1:4" ht="18" customHeight="1" x14ac:dyDescent="0.3">
      <c r="A824" s="12" t="s">
        <v>12</v>
      </c>
      <c r="B824" s="4">
        <v>13</v>
      </c>
      <c r="C824" s="24"/>
      <c r="D824" s="2">
        <f>B824*C824</f>
        <v>0</v>
      </c>
    </row>
    <row r="825" spans="1:4" ht="18" customHeight="1" x14ac:dyDescent="0.3">
      <c r="A825" s="12" t="s">
        <v>3</v>
      </c>
      <c r="B825" s="4">
        <v>4</v>
      </c>
      <c r="C825" s="23"/>
      <c r="D825" s="2">
        <f>B825*C825</f>
        <v>0</v>
      </c>
    </row>
    <row r="826" spans="1:4" ht="18" customHeight="1" x14ac:dyDescent="0.3">
      <c r="A826" s="12" t="s">
        <v>13</v>
      </c>
      <c r="B826" s="4">
        <v>1</v>
      </c>
      <c r="C826" s="24"/>
      <c r="D826" s="2">
        <f>B826*C826</f>
        <v>0</v>
      </c>
    </row>
    <row r="827" spans="1:4" ht="18" customHeight="1" x14ac:dyDescent="0.3">
      <c r="A827" s="12"/>
    </row>
    <row r="828" spans="1:4" ht="18" customHeight="1" x14ac:dyDescent="0.3">
      <c r="A828" s="7" t="s">
        <v>2</v>
      </c>
      <c r="B828" s="50">
        <f>SUM(D821:D826)</f>
        <v>0</v>
      </c>
      <c r="C828" s="50"/>
      <c r="D828" s="50"/>
    </row>
    <row r="829" spans="1:4" ht="18" customHeight="1" x14ac:dyDescent="0.3">
      <c r="A829" s="6"/>
      <c r="B829" s="2"/>
      <c r="C829" s="2"/>
    </row>
    <row r="830" spans="1:4" ht="18" customHeight="1" x14ac:dyDescent="0.3">
      <c r="A830" s="11" t="s">
        <v>23</v>
      </c>
      <c r="B830" s="4">
        <v>598</v>
      </c>
      <c r="C830" s="10"/>
      <c r="D830" s="25">
        <f>((B830*C830)/14)*4</f>
        <v>0</v>
      </c>
    </row>
    <row r="831" spans="1:4" ht="18" customHeight="1" x14ac:dyDescent="0.3">
      <c r="A831" s="9" t="s">
        <v>24</v>
      </c>
      <c r="C831" s="8"/>
      <c r="D831" s="25"/>
    </row>
    <row r="832" spans="1:4" ht="18" customHeight="1" x14ac:dyDescent="0.3">
      <c r="A832" s="7" t="s">
        <v>1</v>
      </c>
      <c r="B832" s="50">
        <f>SUM(D830:D830)</f>
        <v>0</v>
      </c>
      <c r="C832" s="50"/>
      <c r="D832" s="50"/>
    </row>
    <row r="833" spans="1:4" ht="18" customHeight="1" x14ac:dyDescent="0.3">
      <c r="A833" s="6"/>
      <c r="B833" s="2"/>
      <c r="C833" s="2"/>
    </row>
    <row r="834" spans="1:4" ht="18" customHeight="1" x14ac:dyDescent="0.3">
      <c r="A834" s="7" t="s">
        <v>0</v>
      </c>
      <c r="B834" s="50">
        <f>B828+B832</f>
        <v>0</v>
      </c>
      <c r="C834" s="50"/>
      <c r="D834" s="50"/>
    </row>
    <row r="835" spans="1:4" ht="18" customHeight="1" x14ac:dyDescent="0.3">
      <c r="A835" s="6"/>
      <c r="B835" s="5"/>
      <c r="C835" s="2"/>
      <c r="D835" s="1"/>
    </row>
    <row r="836" spans="1:4" ht="18" customHeight="1" x14ac:dyDescent="0.3">
      <c r="A836" s="22" t="s">
        <v>10</v>
      </c>
      <c r="B836" s="21" t="s">
        <v>9</v>
      </c>
      <c r="C836" s="20" t="s">
        <v>8</v>
      </c>
      <c r="D836" s="19" t="s">
        <v>7</v>
      </c>
    </row>
    <row r="837" spans="1:4" ht="18" customHeight="1" x14ac:dyDescent="0.3">
      <c r="A837" s="18" t="s">
        <v>126</v>
      </c>
      <c r="B837" s="15" t="s">
        <v>11</v>
      </c>
    </row>
    <row r="838" spans="1:4" ht="38.25" customHeight="1" x14ac:dyDescent="0.3">
      <c r="A838" s="17" t="s">
        <v>346</v>
      </c>
      <c r="B838" s="4">
        <v>650</v>
      </c>
    </row>
    <row r="840" spans="1:4" ht="18" customHeight="1" x14ac:dyDescent="0.3">
      <c r="A840" s="16" t="s">
        <v>6</v>
      </c>
      <c r="B840" s="4">
        <v>1</v>
      </c>
      <c r="C840" s="13"/>
      <c r="D840" s="2">
        <f>B840*C840</f>
        <v>0</v>
      </c>
    </row>
    <row r="841" spans="1:4" ht="18" customHeight="1" x14ac:dyDescent="0.3">
      <c r="A841" s="12" t="s">
        <v>5</v>
      </c>
      <c r="B841" s="15">
        <v>650</v>
      </c>
      <c r="C841" s="13"/>
      <c r="D841" s="2">
        <f>B841*C841</f>
        <v>0</v>
      </c>
    </row>
    <row r="842" spans="1:4" ht="18" customHeight="1" x14ac:dyDescent="0.3">
      <c r="A842" s="14" t="s">
        <v>297</v>
      </c>
      <c r="D842" s="2" t="s">
        <v>4</v>
      </c>
    </row>
    <row r="843" spans="1:4" ht="18" customHeight="1" x14ac:dyDescent="0.3">
      <c r="A843" s="12" t="s">
        <v>3</v>
      </c>
      <c r="B843" s="4">
        <v>4</v>
      </c>
      <c r="C843" s="23"/>
      <c r="D843" s="2">
        <f>B843*C843</f>
        <v>0</v>
      </c>
    </row>
    <row r="844" spans="1:4" ht="18" customHeight="1" x14ac:dyDescent="0.3">
      <c r="A844" s="12"/>
    </row>
    <row r="845" spans="1:4" ht="18" customHeight="1" x14ac:dyDescent="0.3">
      <c r="A845" s="7" t="s">
        <v>2</v>
      </c>
      <c r="B845" s="50">
        <f>SUM(D840:D843)</f>
        <v>0</v>
      </c>
      <c r="C845" s="50"/>
      <c r="D845" s="50"/>
    </row>
    <row r="846" spans="1:4" ht="18" customHeight="1" x14ac:dyDescent="0.3">
      <c r="A846" s="6"/>
      <c r="B846" s="2"/>
      <c r="C846" s="2"/>
    </row>
    <row r="847" spans="1:4" ht="18" customHeight="1" x14ac:dyDescent="0.3">
      <c r="A847" s="11" t="s">
        <v>23</v>
      </c>
      <c r="B847" s="4">
        <v>650</v>
      </c>
      <c r="C847" s="10"/>
      <c r="D847" s="25">
        <f>((B847*C847)/14)*4</f>
        <v>0</v>
      </c>
    </row>
    <row r="848" spans="1:4" ht="18" customHeight="1" x14ac:dyDescent="0.3">
      <c r="A848" s="9" t="s">
        <v>24</v>
      </c>
      <c r="C848" s="8"/>
      <c r="D848" s="25"/>
    </row>
    <row r="849" spans="1:4" ht="18" customHeight="1" x14ac:dyDescent="0.3">
      <c r="A849" s="7" t="s">
        <v>1</v>
      </c>
      <c r="B849" s="50">
        <f>SUM(D847:D847)</f>
        <v>0</v>
      </c>
      <c r="C849" s="50"/>
      <c r="D849" s="50"/>
    </row>
    <row r="850" spans="1:4" ht="18" customHeight="1" x14ac:dyDescent="0.3">
      <c r="A850" s="6"/>
      <c r="B850" s="2"/>
      <c r="C850" s="2"/>
    </row>
    <row r="851" spans="1:4" ht="18" customHeight="1" x14ac:dyDescent="0.3">
      <c r="A851" s="7" t="s">
        <v>0</v>
      </c>
      <c r="B851" s="50">
        <f>B845+B849</f>
        <v>0</v>
      </c>
      <c r="C851" s="50"/>
      <c r="D851" s="50"/>
    </row>
    <row r="852" spans="1:4" ht="18" customHeight="1" x14ac:dyDescent="0.3">
      <c r="A852" s="6"/>
      <c r="B852" s="5"/>
      <c r="C852" s="2"/>
      <c r="D852" s="1"/>
    </row>
    <row r="853" spans="1:4" ht="18" customHeight="1" x14ac:dyDescent="0.3">
      <c r="A853" s="22" t="s">
        <v>10</v>
      </c>
      <c r="B853" s="21" t="s">
        <v>9</v>
      </c>
      <c r="C853" s="20" t="s">
        <v>8</v>
      </c>
      <c r="D853" s="19" t="s">
        <v>7</v>
      </c>
    </row>
    <row r="854" spans="1:4" ht="18" customHeight="1" x14ac:dyDescent="0.3">
      <c r="A854" s="18" t="s">
        <v>127</v>
      </c>
      <c r="B854" s="15" t="s">
        <v>11</v>
      </c>
    </row>
    <row r="855" spans="1:4" ht="38.25" customHeight="1" x14ac:dyDescent="0.3">
      <c r="A855" s="17" t="s">
        <v>347</v>
      </c>
      <c r="B855" s="4">
        <v>2058</v>
      </c>
    </row>
    <row r="857" spans="1:4" ht="18" customHeight="1" x14ac:dyDescent="0.3">
      <c r="A857" s="16" t="s">
        <v>6</v>
      </c>
      <c r="B857" s="4">
        <v>1</v>
      </c>
      <c r="C857" s="13"/>
      <c r="D857" s="2">
        <f>B857*C857</f>
        <v>0</v>
      </c>
    </row>
    <row r="858" spans="1:4" ht="18" customHeight="1" x14ac:dyDescent="0.3">
      <c r="A858" s="12" t="s">
        <v>5</v>
      </c>
      <c r="B858" s="15">
        <v>2058</v>
      </c>
      <c r="C858" s="13"/>
      <c r="D858" s="2">
        <f>B858*C858</f>
        <v>0</v>
      </c>
    </row>
    <row r="859" spans="1:4" ht="18" customHeight="1" x14ac:dyDescent="0.3">
      <c r="A859" s="14" t="s">
        <v>226</v>
      </c>
      <c r="D859" s="2" t="s">
        <v>4</v>
      </c>
    </row>
    <row r="860" spans="1:4" ht="18" customHeight="1" x14ac:dyDescent="0.3">
      <c r="A860" s="12" t="s">
        <v>3</v>
      </c>
      <c r="B860" s="4">
        <v>4</v>
      </c>
      <c r="C860" s="23"/>
      <c r="D860" s="2">
        <f>B860*C860</f>
        <v>0</v>
      </c>
    </row>
    <row r="861" spans="1:4" ht="18" customHeight="1" x14ac:dyDescent="0.3">
      <c r="A861" s="12"/>
    </row>
    <row r="862" spans="1:4" ht="18" customHeight="1" x14ac:dyDescent="0.3">
      <c r="A862" s="7" t="s">
        <v>2</v>
      </c>
      <c r="B862" s="50">
        <f>SUM(D857:D860)</f>
        <v>0</v>
      </c>
      <c r="C862" s="50"/>
      <c r="D862" s="50"/>
    </row>
    <row r="863" spans="1:4" ht="18" customHeight="1" x14ac:dyDescent="0.3">
      <c r="A863" s="6"/>
      <c r="B863" s="2"/>
      <c r="C863" s="2"/>
    </row>
    <row r="864" spans="1:4" ht="18" customHeight="1" x14ac:dyDescent="0.3">
      <c r="A864" s="11" t="s">
        <v>23</v>
      </c>
      <c r="B864" s="4">
        <v>2058</v>
      </c>
      <c r="C864" s="10"/>
      <c r="D864" s="25">
        <f>((B864*C864)/14)*4</f>
        <v>0</v>
      </c>
    </row>
    <row r="865" spans="1:4" ht="18" customHeight="1" x14ac:dyDescent="0.3">
      <c r="A865" s="9" t="s">
        <v>24</v>
      </c>
      <c r="C865" s="8"/>
      <c r="D865" s="25"/>
    </row>
    <row r="866" spans="1:4" ht="18" customHeight="1" x14ac:dyDescent="0.3">
      <c r="A866" s="7" t="s">
        <v>1</v>
      </c>
      <c r="B866" s="50">
        <f>SUM(D864:D864)</f>
        <v>0</v>
      </c>
      <c r="C866" s="50"/>
      <c r="D866" s="50"/>
    </row>
    <row r="867" spans="1:4" ht="18" customHeight="1" x14ac:dyDescent="0.3">
      <c r="A867" s="6"/>
      <c r="B867" s="2"/>
      <c r="C867" s="2"/>
    </row>
    <row r="868" spans="1:4" ht="18" customHeight="1" x14ac:dyDescent="0.3">
      <c r="A868" s="7" t="s">
        <v>0</v>
      </c>
      <c r="B868" s="50">
        <f>B862+B866</f>
        <v>0</v>
      </c>
      <c r="C868" s="50"/>
      <c r="D868" s="50"/>
    </row>
    <row r="869" spans="1:4" ht="18" customHeight="1" x14ac:dyDescent="0.3">
      <c r="A869" s="6"/>
      <c r="B869" s="5"/>
      <c r="C869" s="2"/>
      <c r="D869" s="1"/>
    </row>
    <row r="870" spans="1:4" ht="18" customHeight="1" x14ac:dyDescent="0.3">
      <c r="A870" s="22" t="s">
        <v>10</v>
      </c>
      <c r="B870" s="21" t="s">
        <v>9</v>
      </c>
      <c r="C870" s="20" t="s">
        <v>8</v>
      </c>
      <c r="D870" s="19" t="s">
        <v>7</v>
      </c>
    </row>
    <row r="871" spans="1:4" ht="18" customHeight="1" x14ac:dyDescent="0.3">
      <c r="A871" s="18" t="s">
        <v>128</v>
      </c>
      <c r="B871" s="15" t="s">
        <v>11</v>
      </c>
    </row>
    <row r="872" spans="1:4" ht="38.25" customHeight="1" x14ac:dyDescent="0.3">
      <c r="A872" s="17" t="s">
        <v>348</v>
      </c>
      <c r="B872" s="4">
        <v>7700</v>
      </c>
    </row>
    <row r="874" spans="1:4" ht="18" customHeight="1" x14ac:dyDescent="0.3">
      <c r="A874" s="16" t="s">
        <v>6</v>
      </c>
      <c r="B874" s="4">
        <v>1</v>
      </c>
      <c r="C874" s="13"/>
      <c r="D874" s="2">
        <f>B874*C874</f>
        <v>0</v>
      </c>
    </row>
    <row r="875" spans="1:4" ht="18" customHeight="1" x14ac:dyDescent="0.3">
      <c r="A875" s="12" t="s">
        <v>5</v>
      </c>
      <c r="B875" s="15">
        <v>7700</v>
      </c>
      <c r="C875" s="13"/>
      <c r="D875" s="2">
        <f>B875*C875</f>
        <v>0</v>
      </c>
    </row>
    <row r="876" spans="1:4" ht="18" customHeight="1" x14ac:dyDescent="0.3">
      <c r="A876" s="14" t="s">
        <v>349</v>
      </c>
      <c r="D876" s="2" t="s">
        <v>4</v>
      </c>
    </row>
    <row r="877" spans="1:4" ht="18" customHeight="1" x14ac:dyDescent="0.3">
      <c r="A877" s="12" t="s">
        <v>3</v>
      </c>
      <c r="B877" s="4">
        <v>128</v>
      </c>
      <c r="C877" s="23"/>
      <c r="D877" s="2">
        <f>B877*C877</f>
        <v>0</v>
      </c>
    </row>
    <row r="878" spans="1:4" ht="18" customHeight="1" x14ac:dyDescent="0.3">
      <c r="A878" s="12"/>
    </row>
    <row r="879" spans="1:4" ht="18" customHeight="1" x14ac:dyDescent="0.3">
      <c r="A879" s="7" t="s">
        <v>2</v>
      </c>
      <c r="B879" s="50">
        <f>SUM(D874:D877)</f>
        <v>0</v>
      </c>
      <c r="C879" s="50"/>
      <c r="D879" s="50"/>
    </row>
    <row r="880" spans="1:4" ht="18" customHeight="1" x14ac:dyDescent="0.3">
      <c r="A880" s="6"/>
      <c r="B880" s="2"/>
      <c r="C880" s="2"/>
    </row>
    <row r="881" spans="1:4" ht="18" customHeight="1" x14ac:dyDescent="0.3">
      <c r="A881" s="11" t="s">
        <v>23</v>
      </c>
      <c r="B881" s="4">
        <v>7700</v>
      </c>
      <c r="C881" s="10"/>
      <c r="D881" s="25">
        <f>((B881*C881)/14)*4</f>
        <v>0</v>
      </c>
    </row>
    <row r="882" spans="1:4" ht="18" customHeight="1" x14ac:dyDescent="0.3">
      <c r="A882" s="9" t="s">
        <v>24</v>
      </c>
      <c r="C882" s="8"/>
      <c r="D882" s="25"/>
    </row>
    <row r="883" spans="1:4" ht="18" customHeight="1" x14ac:dyDescent="0.3">
      <c r="A883" s="7" t="s">
        <v>1</v>
      </c>
      <c r="B883" s="50">
        <f>SUM(D881:D881)</f>
        <v>0</v>
      </c>
      <c r="C883" s="50"/>
      <c r="D883" s="50"/>
    </row>
    <row r="884" spans="1:4" ht="18" customHeight="1" x14ac:dyDescent="0.3">
      <c r="A884" s="6"/>
      <c r="B884" s="2"/>
      <c r="C884" s="2"/>
    </row>
    <row r="885" spans="1:4" ht="18" customHeight="1" x14ac:dyDescent="0.3">
      <c r="A885" s="7" t="s">
        <v>0</v>
      </c>
      <c r="B885" s="50">
        <f>B879+B883</f>
        <v>0</v>
      </c>
      <c r="C885" s="50"/>
      <c r="D885" s="50"/>
    </row>
    <row r="886" spans="1:4" ht="18" customHeight="1" x14ac:dyDescent="0.3">
      <c r="A886" s="6"/>
      <c r="B886" s="5"/>
      <c r="C886" s="2"/>
      <c r="D886" s="1"/>
    </row>
    <row r="887" spans="1:4" ht="18" customHeight="1" x14ac:dyDescent="0.3">
      <c r="A887" s="22" t="s">
        <v>10</v>
      </c>
      <c r="B887" s="21" t="s">
        <v>9</v>
      </c>
      <c r="C887" s="20" t="s">
        <v>8</v>
      </c>
      <c r="D887" s="19" t="s">
        <v>7</v>
      </c>
    </row>
    <row r="888" spans="1:4" ht="18" customHeight="1" x14ac:dyDescent="0.3">
      <c r="A888" s="18" t="s">
        <v>129</v>
      </c>
      <c r="B888" s="15" t="s">
        <v>11</v>
      </c>
    </row>
    <row r="889" spans="1:4" ht="76.5" customHeight="1" x14ac:dyDescent="0.3">
      <c r="A889" s="17" t="s">
        <v>350</v>
      </c>
      <c r="B889" s="4">
        <v>1215</v>
      </c>
    </row>
    <row r="891" spans="1:4" ht="18" customHeight="1" x14ac:dyDescent="0.3">
      <c r="A891" s="16" t="s">
        <v>6</v>
      </c>
      <c r="B891" s="4">
        <v>1</v>
      </c>
      <c r="C891" s="13"/>
      <c r="D891" s="2">
        <f>B891*C891</f>
        <v>0</v>
      </c>
    </row>
    <row r="892" spans="1:4" ht="18" customHeight="1" x14ac:dyDescent="0.3">
      <c r="A892" s="12" t="s">
        <v>5</v>
      </c>
      <c r="B892" s="15">
        <v>1215</v>
      </c>
      <c r="C892" s="13"/>
      <c r="D892" s="2">
        <f>B892*C892</f>
        <v>0</v>
      </c>
    </row>
    <row r="893" spans="1:4" ht="18" customHeight="1" x14ac:dyDescent="0.3">
      <c r="A893" s="14" t="s">
        <v>245</v>
      </c>
      <c r="D893" s="2" t="s">
        <v>4</v>
      </c>
    </row>
    <row r="894" spans="1:4" ht="18" customHeight="1" x14ac:dyDescent="0.3">
      <c r="A894" s="12" t="s">
        <v>3</v>
      </c>
      <c r="B894" s="4">
        <v>16</v>
      </c>
      <c r="C894" s="23"/>
      <c r="D894" s="2">
        <f>B894*C894</f>
        <v>0</v>
      </c>
    </row>
    <row r="895" spans="1:4" ht="18" customHeight="1" x14ac:dyDescent="0.3">
      <c r="A895" s="12" t="s">
        <v>15</v>
      </c>
      <c r="B895" s="4">
        <v>1</v>
      </c>
      <c r="C895" s="24"/>
      <c r="D895" s="2">
        <f t="shared" ref="D895" si="11">B895*C895</f>
        <v>0</v>
      </c>
    </row>
    <row r="896" spans="1:4" ht="18" customHeight="1" x14ac:dyDescent="0.3">
      <c r="A896" s="12"/>
    </row>
    <row r="897" spans="1:4" ht="18" customHeight="1" x14ac:dyDescent="0.3">
      <c r="A897" s="7" t="s">
        <v>2</v>
      </c>
      <c r="B897" s="50">
        <f>SUM(D891:D895)</f>
        <v>0</v>
      </c>
      <c r="C897" s="50"/>
      <c r="D897" s="50"/>
    </row>
    <row r="898" spans="1:4" ht="18" customHeight="1" x14ac:dyDescent="0.3">
      <c r="A898" s="6"/>
      <c r="B898" s="2"/>
      <c r="C898" s="2"/>
    </row>
    <row r="899" spans="1:4" ht="18" customHeight="1" x14ac:dyDescent="0.3">
      <c r="A899" s="11" t="s">
        <v>23</v>
      </c>
      <c r="B899" s="4">
        <v>1215</v>
      </c>
      <c r="C899" s="10"/>
      <c r="D899" s="25">
        <f>((B899*C899)/14)*4</f>
        <v>0</v>
      </c>
    </row>
    <row r="900" spans="1:4" ht="18" customHeight="1" x14ac:dyDescent="0.3">
      <c r="A900" s="9" t="s">
        <v>24</v>
      </c>
      <c r="C900" s="8"/>
      <c r="D900" s="25"/>
    </row>
    <row r="901" spans="1:4" ht="18" customHeight="1" x14ac:dyDescent="0.3">
      <c r="A901" s="7" t="s">
        <v>1</v>
      </c>
      <c r="B901" s="50">
        <f>SUM(D899:D899)</f>
        <v>0</v>
      </c>
      <c r="C901" s="50"/>
      <c r="D901" s="50"/>
    </row>
    <row r="902" spans="1:4" ht="18" customHeight="1" x14ac:dyDescent="0.3">
      <c r="A902" s="6"/>
      <c r="B902" s="2"/>
      <c r="C902" s="2"/>
    </row>
    <row r="903" spans="1:4" ht="18" customHeight="1" x14ac:dyDescent="0.3">
      <c r="A903" s="7" t="s">
        <v>0</v>
      </c>
      <c r="B903" s="50">
        <f>B897+B901</f>
        <v>0</v>
      </c>
      <c r="C903" s="50"/>
      <c r="D903" s="50"/>
    </row>
    <row r="904" spans="1:4" ht="18" customHeight="1" x14ac:dyDescent="0.3">
      <c r="A904" s="6"/>
      <c r="B904" s="5"/>
      <c r="C904" s="2"/>
      <c r="D904" s="1"/>
    </row>
    <row r="905" spans="1:4" ht="18" customHeight="1" x14ac:dyDescent="0.3">
      <c r="A905" s="22" t="s">
        <v>10</v>
      </c>
      <c r="B905" s="21" t="s">
        <v>9</v>
      </c>
      <c r="C905" s="20" t="s">
        <v>8</v>
      </c>
      <c r="D905" s="19" t="s">
        <v>7</v>
      </c>
    </row>
    <row r="906" spans="1:4" ht="18" customHeight="1" x14ac:dyDescent="0.3">
      <c r="A906" s="18" t="s">
        <v>130</v>
      </c>
      <c r="B906" s="15" t="s">
        <v>11</v>
      </c>
    </row>
    <row r="907" spans="1:4" ht="38.25" customHeight="1" x14ac:dyDescent="0.3">
      <c r="A907" s="17" t="s">
        <v>351</v>
      </c>
      <c r="B907" s="4">
        <v>585</v>
      </c>
    </row>
    <row r="909" spans="1:4" ht="18" customHeight="1" x14ac:dyDescent="0.3">
      <c r="A909" s="16" t="s">
        <v>6</v>
      </c>
      <c r="B909" s="4">
        <v>1</v>
      </c>
      <c r="C909" s="13"/>
      <c r="D909" s="2">
        <f>B909*C909</f>
        <v>0</v>
      </c>
    </row>
    <row r="910" spans="1:4" ht="18" customHeight="1" x14ac:dyDescent="0.3">
      <c r="A910" s="12" t="s">
        <v>5</v>
      </c>
      <c r="B910" s="15">
        <v>585</v>
      </c>
      <c r="C910" s="13"/>
      <c r="D910" s="2">
        <f>B910*C910</f>
        <v>0</v>
      </c>
    </row>
    <row r="911" spans="1:4" ht="18" customHeight="1" x14ac:dyDescent="0.3">
      <c r="A911" s="14" t="s">
        <v>267</v>
      </c>
      <c r="D911" s="2" t="s">
        <v>4</v>
      </c>
    </row>
    <row r="912" spans="1:4" ht="18" customHeight="1" x14ac:dyDescent="0.3">
      <c r="A912" s="12" t="s">
        <v>3</v>
      </c>
      <c r="B912" s="4">
        <v>4</v>
      </c>
      <c r="C912" s="23"/>
      <c r="D912" s="2">
        <f>B912*C912</f>
        <v>0</v>
      </c>
    </row>
    <row r="913" spans="1:4" ht="18" customHeight="1" x14ac:dyDescent="0.3">
      <c r="A913" s="12" t="s">
        <v>15</v>
      </c>
      <c r="B913" s="4">
        <v>1</v>
      </c>
      <c r="C913" s="24"/>
      <c r="D913" s="2">
        <f t="shared" ref="D913" si="12">B913*C913</f>
        <v>0</v>
      </c>
    </row>
    <row r="914" spans="1:4" ht="18" customHeight="1" x14ac:dyDescent="0.3">
      <c r="A914" s="12"/>
    </row>
    <row r="915" spans="1:4" ht="18" customHeight="1" x14ac:dyDescent="0.3">
      <c r="A915" s="7" t="s">
        <v>2</v>
      </c>
      <c r="B915" s="50">
        <f>SUM(D909:D913)</f>
        <v>0</v>
      </c>
      <c r="C915" s="50"/>
      <c r="D915" s="50"/>
    </row>
    <row r="916" spans="1:4" ht="18" customHeight="1" x14ac:dyDescent="0.3">
      <c r="A916" s="6"/>
      <c r="B916" s="2"/>
      <c r="C916" s="2"/>
    </row>
    <row r="917" spans="1:4" ht="18" customHeight="1" x14ac:dyDescent="0.3">
      <c r="A917" s="11" t="s">
        <v>23</v>
      </c>
      <c r="B917" s="4">
        <v>585</v>
      </c>
      <c r="C917" s="10"/>
      <c r="D917" s="25">
        <f>((B917*C917)/14)*4</f>
        <v>0</v>
      </c>
    </row>
    <row r="918" spans="1:4" ht="18" customHeight="1" x14ac:dyDescent="0.3">
      <c r="A918" s="9" t="s">
        <v>24</v>
      </c>
      <c r="C918" s="8"/>
      <c r="D918" s="25"/>
    </row>
    <row r="919" spans="1:4" ht="18" customHeight="1" x14ac:dyDescent="0.3">
      <c r="A919" s="7" t="s">
        <v>1</v>
      </c>
      <c r="B919" s="50">
        <f>SUM(D917:D917)</f>
        <v>0</v>
      </c>
      <c r="C919" s="50"/>
      <c r="D919" s="50"/>
    </row>
    <row r="920" spans="1:4" ht="18" customHeight="1" x14ac:dyDescent="0.3">
      <c r="A920" s="6"/>
      <c r="B920" s="2"/>
      <c r="C920" s="2"/>
    </row>
    <row r="921" spans="1:4" ht="18" customHeight="1" x14ac:dyDescent="0.3">
      <c r="A921" s="7" t="s">
        <v>0</v>
      </c>
      <c r="B921" s="50">
        <f>B915+B919</f>
        <v>0</v>
      </c>
      <c r="C921" s="50"/>
      <c r="D921" s="50"/>
    </row>
    <row r="922" spans="1:4" ht="18" customHeight="1" x14ac:dyDescent="0.3">
      <c r="A922" s="6"/>
      <c r="B922" s="5"/>
      <c r="C922" s="2"/>
      <c r="D922" s="1"/>
    </row>
    <row r="923" spans="1:4" ht="18" customHeight="1" x14ac:dyDescent="0.3">
      <c r="A923" s="22" t="s">
        <v>10</v>
      </c>
      <c r="B923" s="21" t="s">
        <v>9</v>
      </c>
      <c r="C923" s="20" t="s">
        <v>8</v>
      </c>
      <c r="D923" s="19" t="s">
        <v>7</v>
      </c>
    </row>
    <row r="924" spans="1:4" ht="18" customHeight="1" x14ac:dyDescent="0.3">
      <c r="A924" s="18" t="s">
        <v>131</v>
      </c>
      <c r="B924" s="15" t="s">
        <v>11</v>
      </c>
    </row>
    <row r="925" spans="1:4" ht="38.25" customHeight="1" x14ac:dyDescent="0.3">
      <c r="A925" s="17" t="s">
        <v>352</v>
      </c>
      <c r="B925" s="4">
        <v>624</v>
      </c>
    </row>
    <row r="927" spans="1:4" ht="18" customHeight="1" x14ac:dyDescent="0.3">
      <c r="A927" s="16" t="s">
        <v>6</v>
      </c>
      <c r="B927" s="4">
        <v>1</v>
      </c>
      <c r="C927" s="13"/>
      <c r="D927" s="2">
        <f>B927*C927</f>
        <v>0</v>
      </c>
    </row>
    <row r="928" spans="1:4" ht="18" customHeight="1" x14ac:dyDescent="0.3">
      <c r="A928" s="12" t="s">
        <v>5</v>
      </c>
      <c r="B928" s="15">
        <v>624</v>
      </c>
      <c r="C928" s="13"/>
      <c r="D928" s="2">
        <f>B928*C928</f>
        <v>0</v>
      </c>
    </row>
    <row r="929" spans="1:4" ht="18" customHeight="1" x14ac:dyDescent="0.3">
      <c r="A929" s="14" t="s">
        <v>267</v>
      </c>
      <c r="D929" s="2" t="s">
        <v>4</v>
      </c>
    </row>
    <row r="930" spans="1:4" ht="18" customHeight="1" x14ac:dyDescent="0.3">
      <c r="A930" s="12" t="s">
        <v>3</v>
      </c>
      <c r="B930" s="4">
        <v>4</v>
      </c>
      <c r="C930" s="23"/>
      <c r="D930" s="2">
        <f>B930*C930</f>
        <v>0</v>
      </c>
    </row>
    <row r="931" spans="1:4" ht="18" customHeight="1" x14ac:dyDescent="0.3">
      <c r="A931" s="12"/>
    </row>
    <row r="932" spans="1:4" ht="18" customHeight="1" x14ac:dyDescent="0.3">
      <c r="A932" s="7" t="s">
        <v>2</v>
      </c>
      <c r="B932" s="50">
        <f>SUM(D927:D930)</f>
        <v>0</v>
      </c>
      <c r="C932" s="50"/>
      <c r="D932" s="50"/>
    </row>
    <row r="933" spans="1:4" ht="18" customHeight="1" x14ac:dyDescent="0.3">
      <c r="A933" s="6"/>
      <c r="B933" s="2"/>
      <c r="C933" s="2"/>
    </row>
    <row r="934" spans="1:4" ht="18" customHeight="1" x14ac:dyDescent="0.3">
      <c r="A934" s="11" t="s">
        <v>23</v>
      </c>
      <c r="B934" s="4">
        <v>624</v>
      </c>
      <c r="C934" s="10"/>
      <c r="D934" s="25">
        <f>((B934*C934)/14)*4</f>
        <v>0</v>
      </c>
    </row>
    <row r="935" spans="1:4" ht="18" customHeight="1" x14ac:dyDescent="0.3">
      <c r="A935" s="9" t="s">
        <v>24</v>
      </c>
      <c r="C935" s="8"/>
      <c r="D935" s="25"/>
    </row>
    <row r="936" spans="1:4" ht="18" customHeight="1" x14ac:dyDescent="0.3">
      <c r="A936" s="7" t="s">
        <v>1</v>
      </c>
      <c r="B936" s="50">
        <f>SUM(D934:D934)</f>
        <v>0</v>
      </c>
      <c r="C936" s="50"/>
      <c r="D936" s="50"/>
    </row>
    <row r="937" spans="1:4" ht="18" customHeight="1" x14ac:dyDescent="0.3">
      <c r="A937" s="6"/>
      <c r="B937" s="2"/>
      <c r="C937" s="2"/>
    </row>
    <row r="938" spans="1:4" ht="18" customHeight="1" x14ac:dyDescent="0.3">
      <c r="A938" s="7" t="s">
        <v>0</v>
      </c>
      <c r="B938" s="50">
        <f>B932+B936</f>
        <v>0</v>
      </c>
      <c r="C938" s="50"/>
      <c r="D938" s="50"/>
    </row>
    <row r="939" spans="1:4" ht="18" customHeight="1" x14ac:dyDescent="0.3">
      <c r="A939" s="6"/>
      <c r="B939" s="5"/>
      <c r="C939" s="2"/>
      <c r="D939" s="1"/>
    </row>
    <row r="940" spans="1:4" ht="18" customHeight="1" x14ac:dyDescent="0.3">
      <c r="A940" s="22" t="s">
        <v>10</v>
      </c>
      <c r="B940" s="21" t="s">
        <v>9</v>
      </c>
      <c r="C940" s="20" t="s">
        <v>8</v>
      </c>
      <c r="D940" s="19" t="s">
        <v>7</v>
      </c>
    </row>
    <row r="941" spans="1:4" ht="18" customHeight="1" x14ac:dyDescent="0.3">
      <c r="A941" s="18" t="s">
        <v>132</v>
      </c>
      <c r="B941" s="15" t="s">
        <v>11</v>
      </c>
    </row>
    <row r="942" spans="1:4" ht="38.25" customHeight="1" x14ac:dyDescent="0.3">
      <c r="A942" s="17" t="s">
        <v>353</v>
      </c>
      <c r="B942" s="4">
        <v>624</v>
      </c>
    </row>
    <row r="944" spans="1:4" ht="18" customHeight="1" x14ac:dyDescent="0.3">
      <c r="A944" s="16" t="s">
        <v>6</v>
      </c>
      <c r="B944" s="4">
        <v>1</v>
      </c>
      <c r="C944" s="13"/>
      <c r="D944" s="2">
        <f>B944*C944</f>
        <v>0</v>
      </c>
    </row>
    <row r="945" spans="1:4" ht="18" customHeight="1" x14ac:dyDescent="0.3">
      <c r="A945" s="12" t="s">
        <v>5</v>
      </c>
      <c r="B945" s="15">
        <v>624</v>
      </c>
      <c r="C945" s="13"/>
      <c r="D945" s="2">
        <f>B945*C945</f>
        <v>0</v>
      </c>
    </row>
    <row r="946" spans="1:4" ht="18" customHeight="1" x14ac:dyDescent="0.3">
      <c r="A946" s="14" t="s">
        <v>267</v>
      </c>
      <c r="D946" s="2" t="s">
        <v>4</v>
      </c>
    </row>
    <row r="947" spans="1:4" ht="18" customHeight="1" x14ac:dyDescent="0.3">
      <c r="A947" s="12" t="s">
        <v>3</v>
      </c>
      <c r="B947" s="4">
        <v>4</v>
      </c>
      <c r="C947" s="23"/>
      <c r="D947" s="2">
        <f>B947*C947</f>
        <v>0</v>
      </c>
    </row>
    <row r="948" spans="1:4" ht="18" customHeight="1" x14ac:dyDescent="0.3">
      <c r="A948" s="12"/>
    </row>
    <row r="949" spans="1:4" ht="18" customHeight="1" x14ac:dyDescent="0.3">
      <c r="A949" s="7" t="s">
        <v>2</v>
      </c>
      <c r="B949" s="50">
        <f>SUM(D944:D947)</f>
        <v>0</v>
      </c>
      <c r="C949" s="50"/>
      <c r="D949" s="50"/>
    </row>
    <row r="950" spans="1:4" ht="18" customHeight="1" x14ac:dyDescent="0.3">
      <c r="A950" s="6"/>
      <c r="B950" s="2"/>
      <c r="C950" s="2"/>
    </row>
    <row r="951" spans="1:4" ht="18" customHeight="1" x14ac:dyDescent="0.3">
      <c r="A951" s="11" t="s">
        <v>23</v>
      </c>
      <c r="B951" s="4">
        <v>624</v>
      </c>
      <c r="C951" s="10"/>
      <c r="D951" s="25">
        <f>((B951*C951)/14)*4</f>
        <v>0</v>
      </c>
    </row>
    <row r="952" spans="1:4" ht="18" customHeight="1" x14ac:dyDescent="0.3">
      <c r="A952" s="9" t="s">
        <v>24</v>
      </c>
      <c r="C952" s="8"/>
      <c r="D952" s="25"/>
    </row>
    <row r="953" spans="1:4" ht="18" customHeight="1" x14ac:dyDescent="0.3">
      <c r="A953" s="7" t="s">
        <v>1</v>
      </c>
      <c r="B953" s="50">
        <f>SUM(D951:D951)</f>
        <v>0</v>
      </c>
      <c r="C953" s="50"/>
      <c r="D953" s="50"/>
    </row>
    <row r="954" spans="1:4" ht="18" customHeight="1" x14ac:dyDescent="0.3">
      <c r="A954" s="6"/>
      <c r="B954" s="2"/>
      <c r="C954" s="2"/>
    </row>
    <row r="955" spans="1:4" ht="18" customHeight="1" x14ac:dyDescent="0.3">
      <c r="A955" s="7" t="s">
        <v>0</v>
      </c>
      <c r="B955" s="50">
        <f>B949+B953</f>
        <v>0</v>
      </c>
      <c r="C955" s="50"/>
      <c r="D955" s="50"/>
    </row>
    <row r="956" spans="1:4" ht="18" customHeight="1" x14ac:dyDescent="0.3">
      <c r="A956" s="6"/>
      <c r="B956" s="5"/>
      <c r="C956" s="2"/>
      <c r="D956" s="1"/>
    </row>
    <row r="957" spans="1:4" ht="18" customHeight="1" x14ac:dyDescent="0.3">
      <c r="A957" s="22" t="s">
        <v>10</v>
      </c>
      <c r="B957" s="21" t="s">
        <v>9</v>
      </c>
      <c r="C957" s="20" t="s">
        <v>8</v>
      </c>
      <c r="D957" s="19" t="s">
        <v>7</v>
      </c>
    </row>
    <row r="958" spans="1:4" ht="18" customHeight="1" x14ac:dyDescent="0.3">
      <c r="A958" s="18" t="s">
        <v>133</v>
      </c>
      <c r="B958" s="15" t="s">
        <v>11</v>
      </c>
    </row>
    <row r="959" spans="1:4" ht="38.25" customHeight="1" x14ac:dyDescent="0.3">
      <c r="A959" s="17" t="s">
        <v>354</v>
      </c>
      <c r="B959" s="4">
        <v>1392</v>
      </c>
    </row>
    <row r="961" spans="1:4" ht="18" customHeight="1" x14ac:dyDescent="0.3">
      <c r="A961" s="16" t="s">
        <v>6</v>
      </c>
      <c r="B961" s="4">
        <v>1</v>
      </c>
      <c r="C961" s="13"/>
      <c r="D961" s="2">
        <f>B961*C961</f>
        <v>0</v>
      </c>
    </row>
    <row r="962" spans="1:4" ht="18" customHeight="1" x14ac:dyDescent="0.3">
      <c r="A962" s="12" t="s">
        <v>5</v>
      </c>
      <c r="B962" s="15">
        <v>1392</v>
      </c>
      <c r="C962" s="13"/>
      <c r="D962" s="2">
        <f>B962*C962</f>
        <v>0</v>
      </c>
    </row>
    <row r="963" spans="1:4" ht="18" customHeight="1" x14ac:dyDescent="0.3">
      <c r="A963" s="14" t="s">
        <v>241</v>
      </c>
      <c r="D963" s="2" t="s">
        <v>4</v>
      </c>
    </row>
    <row r="964" spans="1:4" ht="18" customHeight="1" x14ac:dyDescent="0.3">
      <c r="A964" s="12" t="s">
        <v>12</v>
      </c>
      <c r="C964" s="24"/>
      <c r="D964" s="2">
        <f>B964*C964</f>
        <v>0</v>
      </c>
    </row>
    <row r="965" spans="1:4" ht="18" customHeight="1" x14ac:dyDescent="0.3">
      <c r="A965" s="12" t="s">
        <v>3</v>
      </c>
      <c r="B965" s="4">
        <v>4</v>
      </c>
      <c r="C965" s="23"/>
      <c r="D965" s="2">
        <f>B965*C965</f>
        <v>0</v>
      </c>
    </row>
    <row r="966" spans="1:4" ht="18" customHeight="1" x14ac:dyDescent="0.3">
      <c r="A966" s="12"/>
    </row>
    <row r="967" spans="1:4" ht="18" customHeight="1" x14ac:dyDescent="0.3">
      <c r="A967" s="7" t="s">
        <v>2</v>
      </c>
      <c r="B967" s="50">
        <f>SUM(D961:D965)</f>
        <v>0</v>
      </c>
      <c r="C967" s="50"/>
      <c r="D967" s="50"/>
    </row>
    <row r="968" spans="1:4" ht="18" customHeight="1" x14ac:dyDescent="0.3">
      <c r="A968" s="6"/>
      <c r="B968" s="2"/>
      <c r="C968" s="2"/>
    </row>
    <row r="969" spans="1:4" ht="18" customHeight="1" x14ac:dyDescent="0.3">
      <c r="A969" s="11" t="s">
        <v>23</v>
      </c>
      <c r="B969" s="4">
        <v>1392</v>
      </c>
      <c r="C969" s="10"/>
      <c r="D969" s="25">
        <f>((B969*C969)/14)*4</f>
        <v>0</v>
      </c>
    </row>
    <row r="970" spans="1:4" ht="18" customHeight="1" x14ac:dyDescent="0.3">
      <c r="A970" s="9" t="s">
        <v>24</v>
      </c>
      <c r="C970" s="8"/>
      <c r="D970" s="25"/>
    </row>
    <row r="971" spans="1:4" ht="18" customHeight="1" x14ac:dyDescent="0.3">
      <c r="A971" s="7" t="s">
        <v>1</v>
      </c>
      <c r="B971" s="50">
        <f>SUM(D969:D969)</f>
        <v>0</v>
      </c>
      <c r="C971" s="50"/>
      <c r="D971" s="50"/>
    </row>
    <row r="972" spans="1:4" ht="18" customHeight="1" x14ac:dyDescent="0.3">
      <c r="A972" s="6"/>
      <c r="B972" s="2"/>
      <c r="C972" s="2"/>
    </row>
    <row r="973" spans="1:4" ht="18" customHeight="1" x14ac:dyDescent="0.3">
      <c r="A973" s="7" t="s">
        <v>0</v>
      </c>
      <c r="B973" s="50">
        <f>B967+B971</f>
        <v>0</v>
      </c>
      <c r="C973" s="50"/>
      <c r="D973" s="50"/>
    </row>
    <row r="974" spans="1:4" ht="18" customHeight="1" x14ac:dyDescent="0.3">
      <c r="A974" s="6"/>
      <c r="B974" s="5"/>
      <c r="C974" s="2"/>
      <c r="D974" s="1"/>
    </row>
    <row r="975" spans="1:4" ht="18" customHeight="1" x14ac:dyDescent="0.3">
      <c r="A975" s="22" t="s">
        <v>10</v>
      </c>
      <c r="B975" s="21" t="s">
        <v>9</v>
      </c>
      <c r="C975" s="20" t="s">
        <v>8</v>
      </c>
      <c r="D975" s="19" t="s">
        <v>7</v>
      </c>
    </row>
    <row r="976" spans="1:4" ht="18" customHeight="1" x14ac:dyDescent="0.3">
      <c r="A976" s="18" t="s">
        <v>134</v>
      </c>
      <c r="B976" s="15" t="s">
        <v>11</v>
      </c>
    </row>
    <row r="977" spans="1:4" ht="38.25" customHeight="1" x14ac:dyDescent="0.3">
      <c r="A977" s="17" t="s">
        <v>355</v>
      </c>
      <c r="B977" s="4">
        <v>585</v>
      </c>
    </row>
    <row r="979" spans="1:4" ht="18" customHeight="1" x14ac:dyDescent="0.3">
      <c r="A979" s="16" t="s">
        <v>6</v>
      </c>
      <c r="B979" s="4">
        <v>1</v>
      </c>
      <c r="C979" s="13"/>
      <c r="D979" s="2">
        <f>B979*C979</f>
        <v>0</v>
      </c>
    </row>
    <row r="980" spans="1:4" ht="18" customHeight="1" x14ac:dyDescent="0.3">
      <c r="A980" s="12" t="s">
        <v>5</v>
      </c>
      <c r="B980" s="15">
        <v>0</v>
      </c>
      <c r="D980" s="2" t="s">
        <v>4</v>
      </c>
    </row>
    <row r="981" spans="1:4" ht="18" customHeight="1" x14ac:dyDescent="0.3">
      <c r="A981" s="14" t="s">
        <v>271</v>
      </c>
      <c r="D981" s="2" t="s">
        <v>4</v>
      </c>
    </row>
    <row r="982" spans="1:4" ht="18" customHeight="1" x14ac:dyDescent="0.3">
      <c r="A982" s="12" t="s">
        <v>3</v>
      </c>
      <c r="B982" s="4">
        <v>4</v>
      </c>
      <c r="C982" s="23"/>
      <c r="D982" s="2">
        <f>B982*C982</f>
        <v>0</v>
      </c>
    </row>
    <row r="983" spans="1:4" ht="18" customHeight="1" x14ac:dyDescent="0.3">
      <c r="A983" s="12"/>
    </row>
    <row r="984" spans="1:4" ht="18" customHeight="1" x14ac:dyDescent="0.3">
      <c r="A984" s="7" t="s">
        <v>2</v>
      </c>
      <c r="B984" s="50">
        <f>SUM(D979:D982)</f>
        <v>0</v>
      </c>
      <c r="C984" s="50"/>
      <c r="D984" s="50"/>
    </row>
    <row r="985" spans="1:4" ht="18" customHeight="1" x14ac:dyDescent="0.3">
      <c r="A985" s="6"/>
      <c r="B985" s="2"/>
      <c r="C985" s="2"/>
    </row>
    <row r="986" spans="1:4" ht="18" customHeight="1" x14ac:dyDescent="0.3">
      <c r="A986" s="11" t="s">
        <v>23</v>
      </c>
      <c r="B986" s="4">
        <v>585</v>
      </c>
      <c r="C986" s="10"/>
      <c r="D986" s="25">
        <f>((B986*C986)/14)*4</f>
        <v>0</v>
      </c>
    </row>
    <row r="987" spans="1:4" ht="18" customHeight="1" x14ac:dyDescent="0.3">
      <c r="A987" s="9" t="s">
        <v>24</v>
      </c>
      <c r="C987" s="8"/>
      <c r="D987" s="25"/>
    </row>
    <row r="988" spans="1:4" ht="18" customHeight="1" x14ac:dyDescent="0.3">
      <c r="A988" s="7" t="s">
        <v>1</v>
      </c>
      <c r="B988" s="50">
        <f>SUM(D986:D986)</f>
        <v>0</v>
      </c>
      <c r="C988" s="50"/>
      <c r="D988" s="50"/>
    </row>
    <row r="989" spans="1:4" ht="18" customHeight="1" x14ac:dyDescent="0.3">
      <c r="A989" s="6"/>
      <c r="B989" s="2"/>
      <c r="C989" s="2"/>
    </row>
    <row r="990" spans="1:4" ht="18" customHeight="1" x14ac:dyDescent="0.3">
      <c r="A990" s="7" t="s">
        <v>0</v>
      </c>
      <c r="B990" s="50">
        <f>B984+B988</f>
        <v>0</v>
      </c>
      <c r="C990" s="50"/>
      <c r="D990" s="50"/>
    </row>
    <row r="991" spans="1:4" ht="18" customHeight="1" x14ac:dyDescent="0.3">
      <c r="A991" s="6"/>
      <c r="B991" s="5"/>
      <c r="C991" s="2"/>
      <c r="D991" s="1"/>
    </row>
    <row r="992" spans="1:4" ht="18" customHeight="1" x14ac:dyDescent="0.3">
      <c r="A992" s="22" t="s">
        <v>10</v>
      </c>
      <c r="B992" s="21" t="s">
        <v>9</v>
      </c>
      <c r="C992" s="20" t="s">
        <v>8</v>
      </c>
      <c r="D992" s="19" t="s">
        <v>7</v>
      </c>
    </row>
    <row r="993" spans="1:4" ht="18" customHeight="1" x14ac:dyDescent="0.3">
      <c r="A993" s="18" t="s">
        <v>135</v>
      </c>
      <c r="B993" s="15" t="s">
        <v>11</v>
      </c>
    </row>
    <row r="994" spans="1:4" ht="38.25" customHeight="1" x14ac:dyDescent="0.3">
      <c r="A994" s="17" t="s">
        <v>356</v>
      </c>
      <c r="B994" s="4">
        <v>1350</v>
      </c>
    </row>
    <row r="996" spans="1:4" ht="18" customHeight="1" x14ac:dyDescent="0.3">
      <c r="A996" s="16" t="s">
        <v>6</v>
      </c>
      <c r="B996" s="4">
        <v>1</v>
      </c>
      <c r="C996" s="13"/>
      <c r="D996" s="2">
        <f>B996*C996</f>
        <v>0</v>
      </c>
    </row>
    <row r="997" spans="1:4" ht="18" customHeight="1" x14ac:dyDescent="0.3">
      <c r="A997" s="12" t="s">
        <v>5</v>
      </c>
      <c r="B997" s="15">
        <v>1350</v>
      </c>
      <c r="C997" s="13"/>
      <c r="D997" s="2">
        <f>B997*C997</f>
        <v>0</v>
      </c>
    </row>
    <row r="998" spans="1:4" ht="18" customHeight="1" x14ac:dyDescent="0.3">
      <c r="A998" s="14" t="s">
        <v>245</v>
      </c>
      <c r="D998" s="2" t="s">
        <v>4</v>
      </c>
    </row>
    <row r="999" spans="1:4" ht="18" customHeight="1" x14ac:dyDescent="0.3">
      <c r="A999" s="12" t="s">
        <v>3</v>
      </c>
      <c r="B999" s="4">
        <v>16</v>
      </c>
      <c r="C999" s="23"/>
      <c r="D999" s="2">
        <f>B999*C999</f>
        <v>0</v>
      </c>
    </row>
    <row r="1000" spans="1:4" ht="18" customHeight="1" x14ac:dyDescent="0.3">
      <c r="A1000" s="12" t="s">
        <v>15</v>
      </c>
      <c r="B1000" s="4">
        <v>1</v>
      </c>
      <c r="C1000" s="24"/>
      <c r="D1000" s="2">
        <f t="shared" ref="D1000" si="13">B1000*C1000</f>
        <v>0</v>
      </c>
    </row>
    <row r="1001" spans="1:4" ht="18" customHeight="1" x14ac:dyDescent="0.3">
      <c r="A1001" s="12"/>
    </row>
    <row r="1002" spans="1:4" ht="18" customHeight="1" x14ac:dyDescent="0.3">
      <c r="A1002" s="7" t="s">
        <v>2</v>
      </c>
      <c r="B1002" s="50">
        <f>SUM(D996:D1000)</f>
        <v>0</v>
      </c>
      <c r="C1002" s="50"/>
      <c r="D1002" s="50"/>
    </row>
    <row r="1003" spans="1:4" ht="18" customHeight="1" x14ac:dyDescent="0.3">
      <c r="A1003" s="6"/>
      <c r="B1003" s="2"/>
      <c r="C1003" s="2"/>
    </row>
    <row r="1004" spans="1:4" ht="18" customHeight="1" x14ac:dyDescent="0.3">
      <c r="A1004" s="11" t="s">
        <v>23</v>
      </c>
      <c r="B1004" s="4">
        <v>1350</v>
      </c>
      <c r="C1004" s="10"/>
      <c r="D1004" s="25">
        <f>((B1004*C1004)/14)*4</f>
        <v>0</v>
      </c>
    </row>
    <row r="1005" spans="1:4" ht="18" customHeight="1" x14ac:dyDescent="0.3">
      <c r="A1005" s="9" t="s">
        <v>24</v>
      </c>
      <c r="C1005" s="8"/>
      <c r="D1005" s="25"/>
    </row>
    <row r="1006" spans="1:4" ht="18" customHeight="1" x14ac:dyDescent="0.3">
      <c r="A1006" s="7" t="s">
        <v>1</v>
      </c>
      <c r="B1006" s="50">
        <f>SUM(D1004:D1004)</f>
        <v>0</v>
      </c>
      <c r="C1006" s="50"/>
      <c r="D1006" s="50"/>
    </row>
    <row r="1007" spans="1:4" ht="18" customHeight="1" x14ac:dyDescent="0.3">
      <c r="A1007" s="6"/>
      <c r="B1007" s="2"/>
      <c r="C1007" s="2"/>
    </row>
    <row r="1008" spans="1:4" ht="18" customHeight="1" x14ac:dyDescent="0.3">
      <c r="A1008" s="7" t="s">
        <v>0</v>
      </c>
      <c r="B1008" s="50">
        <f>B1002+B1006</f>
        <v>0</v>
      </c>
      <c r="C1008" s="50"/>
      <c r="D1008" s="50"/>
    </row>
    <row r="1009" spans="1:4" ht="18" customHeight="1" x14ac:dyDescent="0.3">
      <c r="A1009" s="6"/>
      <c r="B1009" s="5"/>
      <c r="C1009" s="2"/>
      <c r="D1009" s="1"/>
    </row>
    <row r="1010" spans="1:4" ht="18" customHeight="1" x14ac:dyDescent="0.3">
      <c r="A1010" s="22" t="s">
        <v>10</v>
      </c>
      <c r="B1010" s="21" t="s">
        <v>9</v>
      </c>
      <c r="C1010" s="20" t="s">
        <v>8</v>
      </c>
      <c r="D1010" s="19" t="s">
        <v>7</v>
      </c>
    </row>
    <row r="1011" spans="1:4" ht="18" customHeight="1" x14ac:dyDescent="0.3">
      <c r="A1011" s="18" t="s">
        <v>136</v>
      </c>
      <c r="B1011" s="15" t="s">
        <v>11</v>
      </c>
    </row>
    <row r="1012" spans="1:4" ht="38.25" customHeight="1" x14ac:dyDescent="0.3">
      <c r="A1012" s="17" t="s">
        <v>357</v>
      </c>
      <c r="B1012" s="4">
        <v>1176</v>
      </c>
    </row>
    <row r="1014" spans="1:4" ht="18" customHeight="1" x14ac:dyDescent="0.3">
      <c r="A1014" s="16" t="s">
        <v>6</v>
      </c>
      <c r="B1014" s="4">
        <v>1</v>
      </c>
      <c r="C1014" s="13"/>
      <c r="D1014" s="2">
        <f>B1014*C1014</f>
        <v>0</v>
      </c>
    </row>
    <row r="1015" spans="1:4" ht="18" customHeight="1" x14ac:dyDescent="0.3">
      <c r="A1015" s="12" t="s">
        <v>5</v>
      </c>
      <c r="B1015" s="15">
        <v>1176</v>
      </c>
      <c r="C1015" s="13"/>
      <c r="D1015" s="2">
        <f>B1015*C1015</f>
        <v>0</v>
      </c>
    </row>
    <row r="1016" spans="1:4" ht="18" customHeight="1" x14ac:dyDescent="0.3">
      <c r="A1016" s="14" t="s">
        <v>237</v>
      </c>
      <c r="D1016" s="2" t="s">
        <v>4</v>
      </c>
    </row>
    <row r="1017" spans="1:4" ht="18" customHeight="1" x14ac:dyDescent="0.3">
      <c r="A1017" s="12" t="s">
        <v>3</v>
      </c>
      <c r="B1017" s="4">
        <v>16</v>
      </c>
      <c r="C1017" s="23"/>
      <c r="D1017" s="2">
        <f>B1017*C1017</f>
        <v>0</v>
      </c>
    </row>
    <row r="1018" spans="1:4" ht="18" customHeight="1" x14ac:dyDescent="0.3">
      <c r="A1018" s="12"/>
    </row>
    <row r="1019" spans="1:4" ht="18" customHeight="1" x14ac:dyDescent="0.3">
      <c r="A1019" s="7" t="s">
        <v>2</v>
      </c>
      <c r="B1019" s="50">
        <f>SUM(D1014:D1017)</f>
        <v>0</v>
      </c>
      <c r="C1019" s="50"/>
      <c r="D1019" s="50"/>
    </row>
    <row r="1020" spans="1:4" ht="18" customHeight="1" x14ac:dyDescent="0.3">
      <c r="A1020" s="6"/>
      <c r="B1020" s="2"/>
      <c r="C1020" s="2"/>
    </row>
    <row r="1021" spans="1:4" ht="18" customHeight="1" x14ac:dyDescent="0.3">
      <c r="A1021" s="11" t="s">
        <v>23</v>
      </c>
      <c r="B1021" s="4">
        <v>1176</v>
      </c>
      <c r="C1021" s="10"/>
      <c r="D1021" s="25">
        <f>((B1021*C1021)/14)*4</f>
        <v>0</v>
      </c>
    </row>
    <row r="1022" spans="1:4" ht="18" customHeight="1" x14ac:dyDescent="0.3">
      <c r="A1022" s="9" t="s">
        <v>24</v>
      </c>
      <c r="C1022" s="8"/>
      <c r="D1022" s="25"/>
    </row>
    <row r="1023" spans="1:4" ht="18" customHeight="1" x14ac:dyDescent="0.3">
      <c r="A1023" s="7" t="s">
        <v>1</v>
      </c>
      <c r="B1023" s="50">
        <f>SUM(D1021:D1021)</f>
        <v>0</v>
      </c>
      <c r="C1023" s="50"/>
      <c r="D1023" s="50"/>
    </row>
    <row r="1024" spans="1:4" ht="18" customHeight="1" x14ac:dyDescent="0.3">
      <c r="A1024" s="6"/>
      <c r="B1024" s="2"/>
      <c r="C1024" s="2"/>
    </row>
    <row r="1025" spans="1:4" ht="18" customHeight="1" x14ac:dyDescent="0.3">
      <c r="A1025" s="7" t="s">
        <v>0</v>
      </c>
      <c r="B1025" s="50">
        <f>B1019+B1023</f>
        <v>0</v>
      </c>
      <c r="C1025" s="50"/>
      <c r="D1025" s="50"/>
    </row>
    <row r="1026" spans="1:4" ht="18" customHeight="1" x14ac:dyDescent="0.3">
      <c r="A1026" s="6"/>
      <c r="B1026" s="5"/>
      <c r="C1026" s="2"/>
      <c r="D1026" s="1"/>
    </row>
    <row r="1027" spans="1:4" ht="18" customHeight="1" x14ac:dyDescent="0.3">
      <c r="A1027" s="22" t="s">
        <v>10</v>
      </c>
      <c r="B1027" s="21" t="s">
        <v>9</v>
      </c>
      <c r="C1027" s="20" t="s">
        <v>8</v>
      </c>
      <c r="D1027" s="19" t="s">
        <v>7</v>
      </c>
    </row>
    <row r="1028" spans="1:4" ht="18" customHeight="1" x14ac:dyDescent="0.3">
      <c r="A1028" s="18" t="s">
        <v>137</v>
      </c>
      <c r="B1028" s="15" t="s">
        <v>11</v>
      </c>
    </row>
    <row r="1029" spans="1:4" ht="38.25" customHeight="1" x14ac:dyDescent="0.3">
      <c r="A1029" s="17" t="s">
        <v>358</v>
      </c>
      <c r="B1029" s="4">
        <v>650</v>
      </c>
    </row>
    <row r="1031" spans="1:4" ht="18" customHeight="1" x14ac:dyDescent="0.3">
      <c r="A1031" s="16" t="s">
        <v>6</v>
      </c>
      <c r="B1031" s="4">
        <v>1</v>
      </c>
      <c r="C1031" s="13"/>
      <c r="D1031" s="2">
        <f>B1031*C1031</f>
        <v>0</v>
      </c>
    </row>
    <row r="1032" spans="1:4" ht="18" customHeight="1" x14ac:dyDescent="0.3">
      <c r="A1032" s="12" t="s">
        <v>5</v>
      </c>
      <c r="B1032" s="15">
        <v>650</v>
      </c>
      <c r="C1032" s="13"/>
      <c r="D1032" s="2">
        <f>B1032*C1032</f>
        <v>0</v>
      </c>
    </row>
    <row r="1033" spans="1:4" ht="18" customHeight="1" x14ac:dyDescent="0.3">
      <c r="A1033" s="14" t="s">
        <v>297</v>
      </c>
      <c r="D1033" s="2" t="s">
        <v>4</v>
      </c>
    </row>
    <row r="1034" spans="1:4" ht="18" customHeight="1" x14ac:dyDescent="0.3">
      <c r="A1034" s="12" t="s">
        <v>14</v>
      </c>
      <c r="B1034" s="4">
        <v>1</v>
      </c>
      <c r="C1034" s="24"/>
      <c r="D1034" s="2">
        <f>B1034*C1034</f>
        <v>0</v>
      </c>
    </row>
    <row r="1035" spans="1:4" ht="18" customHeight="1" x14ac:dyDescent="0.3">
      <c r="A1035" s="12" t="s">
        <v>3</v>
      </c>
      <c r="B1035" s="4">
        <v>4</v>
      </c>
      <c r="C1035" s="23"/>
      <c r="D1035" s="2">
        <f>B1035*C1035</f>
        <v>0</v>
      </c>
    </row>
    <row r="1036" spans="1:4" ht="18" customHeight="1" x14ac:dyDescent="0.3">
      <c r="A1036" s="12"/>
    </row>
    <row r="1037" spans="1:4" ht="18" customHeight="1" x14ac:dyDescent="0.3">
      <c r="A1037" s="7" t="s">
        <v>2</v>
      </c>
      <c r="B1037" s="50">
        <f>SUM(D1031:D1035)</f>
        <v>0</v>
      </c>
      <c r="C1037" s="50"/>
      <c r="D1037" s="50"/>
    </row>
    <row r="1038" spans="1:4" ht="18" customHeight="1" x14ac:dyDescent="0.3">
      <c r="A1038" s="6"/>
      <c r="B1038" s="2"/>
      <c r="C1038" s="2"/>
    </row>
    <row r="1039" spans="1:4" ht="18" customHeight="1" x14ac:dyDescent="0.3">
      <c r="A1039" s="11" t="s">
        <v>23</v>
      </c>
      <c r="B1039" s="4">
        <v>650</v>
      </c>
      <c r="C1039" s="10"/>
      <c r="D1039" s="25">
        <f>((B1039*C1039)/14)*4</f>
        <v>0</v>
      </c>
    </row>
    <row r="1040" spans="1:4" ht="18" customHeight="1" x14ac:dyDescent="0.3">
      <c r="A1040" s="9" t="s">
        <v>24</v>
      </c>
      <c r="C1040" s="8"/>
      <c r="D1040" s="25"/>
    </row>
    <row r="1041" spans="1:4" ht="18" customHeight="1" x14ac:dyDescent="0.3">
      <c r="A1041" s="7" t="s">
        <v>1</v>
      </c>
      <c r="B1041" s="50">
        <f>SUM(D1039:D1039)</f>
        <v>0</v>
      </c>
      <c r="C1041" s="50"/>
      <c r="D1041" s="50"/>
    </row>
    <row r="1042" spans="1:4" ht="18" customHeight="1" x14ac:dyDescent="0.3">
      <c r="A1042" s="6"/>
      <c r="B1042" s="2"/>
      <c r="C1042" s="2"/>
    </row>
    <row r="1043" spans="1:4" ht="18" customHeight="1" x14ac:dyDescent="0.3">
      <c r="A1043" s="7" t="s">
        <v>0</v>
      </c>
      <c r="B1043" s="50">
        <f>B1037+B1041</f>
        <v>0</v>
      </c>
      <c r="C1043" s="50"/>
      <c r="D1043" s="50"/>
    </row>
    <row r="1044" spans="1:4" ht="18" customHeight="1" x14ac:dyDescent="0.3">
      <c r="A1044" s="6"/>
      <c r="B1044" s="5"/>
      <c r="C1044" s="2"/>
      <c r="D1044" s="1"/>
    </row>
    <row r="1045" spans="1:4" ht="18" customHeight="1" x14ac:dyDescent="0.3">
      <c r="A1045" s="22" t="s">
        <v>10</v>
      </c>
      <c r="B1045" s="21" t="s">
        <v>9</v>
      </c>
      <c r="C1045" s="20" t="s">
        <v>8</v>
      </c>
      <c r="D1045" s="19" t="s">
        <v>7</v>
      </c>
    </row>
    <row r="1046" spans="1:4" ht="18" customHeight="1" x14ac:dyDescent="0.3">
      <c r="A1046" s="18" t="s">
        <v>138</v>
      </c>
      <c r="B1046" s="15" t="s">
        <v>11</v>
      </c>
    </row>
    <row r="1047" spans="1:4" ht="45" customHeight="1" x14ac:dyDescent="0.3">
      <c r="A1047" s="17" t="s">
        <v>359</v>
      </c>
      <c r="B1047" s="4">
        <v>650</v>
      </c>
    </row>
    <row r="1049" spans="1:4" ht="18" customHeight="1" x14ac:dyDescent="0.3">
      <c r="A1049" s="16" t="s">
        <v>6</v>
      </c>
      <c r="B1049" s="4">
        <v>1</v>
      </c>
      <c r="C1049" s="13"/>
      <c r="D1049" s="2">
        <f>B1049*C1049</f>
        <v>0</v>
      </c>
    </row>
    <row r="1050" spans="1:4" ht="18" customHeight="1" x14ac:dyDescent="0.3">
      <c r="A1050" s="12" t="s">
        <v>5</v>
      </c>
      <c r="B1050" s="15">
        <v>650</v>
      </c>
      <c r="C1050" s="13"/>
      <c r="D1050" s="2">
        <f>B1050*C1050</f>
        <v>0</v>
      </c>
    </row>
    <row r="1051" spans="1:4" ht="18" customHeight="1" x14ac:dyDescent="0.3">
      <c r="A1051" s="14" t="s">
        <v>297</v>
      </c>
      <c r="D1051" s="2" t="s">
        <v>4</v>
      </c>
    </row>
    <row r="1052" spans="1:4" ht="18" customHeight="1" x14ac:dyDescent="0.3">
      <c r="A1052" s="12" t="s">
        <v>3</v>
      </c>
      <c r="B1052" s="4">
        <v>4</v>
      </c>
      <c r="C1052" s="23"/>
      <c r="D1052" s="2">
        <f>B1052*C1052</f>
        <v>0</v>
      </c>
    </row>
    <row r="1053" spans="1:4" ht="18" customHeight="1" x14ac:dyDescent="0.3">
      <c r="A1053" s="12"/>
    </row>
    <row r="1054" spans="1:4" ht="18" customHeight="1" x14ac:dyDescent="0.3">
      <c r="A1054" s="7" t="s">
        <v>2</v>
      </c>
      <c r="B1054" s="50">
        <f>SUM(D1049:D1052)</f>
        <v>0</v>
      </c>
      <c r="C1054" s="50"/>
      <c r="D1054" s="50"/>
    </row>
    <row r="1055" spans="1:4" ht="18" customHeight="1" x14ac:dyDescent="0.3">
      <c r="A1055" s="6"/>
      <c r="B1055" s="2"/>
      <c r="C1055" s="2"/>
    </row>
    <row r="1056" spans="1:4" ht="18" customHeight="1" x14ac:dyDescent="0.3">
      <c r="A1056" s="11" t="s">
        <v>23</v>
      </c>
      <c r="B1056" s="4">
        <v>650</v>
      </c>
      <c r="C1056" s="10"/>
      <c r="D1056" s="25">
        <f>((B1056*C1056)/14)*4</f>
        <v>0</v>
      </c>
    </row>
    <row r="1057" spans="1:4" ht="18" customHeight="1" x14ac:dyDescent="0.3">
      <c r="A1057" s="9" t="s">
        <v>24</v>
      </c>
      <c r="C1057" s="8"/>
      <c r="D1057" s="25"/>
    </row>
    <row r="1058" spans="1:4" ht="18" customHeight="1" x14ac:dyDescent="0.3">
      <c r="A1058" s="7" t="s">
        <v>1</v>
      </c>
      <c r="B1058" s="50">
        <f>SUM(D1056:D1056)</f>
        <v>0</v>
      </c>
      <c r="C1058" s="50"/>
      <c r="D1058" s="50"/>
    </row>
    <row r="1059" spans="1:4" ht="18" customHeight="1" x14ac:dyDescent="0.3">
      <c r="A1059" s="6"/>
      <c r="B1059" s="2"/>
      <c r="C1059" s="2"/>
    </row>
    <row r="1060" spans="1:4" ht="18" customHeight="1" x14ac:dyDescent="0.3">
      <c r="A1060" s="7" t="s">
        <v>0</v>
      </c>
      <c r="B1060" s="50">
        <f>B1054+B1058</f>
        <v>0</v>
      </c>
      <c r="C1060" s="50"/>
      <c r="D1060" s="50"/>
    </row>
    <row r="1061" spans="1:4" ht="18" customHeight="1" x14ac:dyDescent="0.3">
      <c r="A1061" s="6"/>
      <c r="B1061" s="5"/>
      <c r="C1061" s="2"/>
      <c r="D1061" s="1"/>
    </row>
    <row r="1062" spans="1:4" ht="18" customHeight="1" x14ac:dyDescent="0.3">
      <c r="A1062" s="22" t="s">
        <v>10</v>
      </c>
      <c r="B1062" s="21" t="s">
        <v>9</v>
      </c>
      <c r="C1062" s="20" t="s">
        <v>8</v>
      </c>
      <c r="D1062" s="19" t="s">
        <v>7</v>
      </c>
    </row>
    <row r="1063" spans="1:4" ht="18" customHeight="1" x14ac:dyDescent="0.3">
      <c r="A1063" s="18" t="s">
        <v>139</v>
      </c>
      <c r="B1063" s="15" t="s">
        <v>11</v>
      </c>
    </row>
    <row r="1064" spans="1:4" ht="38.25" customHeight="1" x14ac:dyDescent="0.3">
      <c r="A1064" s="17" t="s">
        <v>360</v>
      </c>
      <c r="B1064" s="4">
        <v>650</v>
      </c>
    </row>
    <row r="1066" spans="1:4" ht="18" customHeight="1" x14ac:dyDescent="0.3">
      <c r="A1066" s="16" t="s">
        <v>6</v>
      </c>
      <c r="B1066" s="4">
        <v>1</v>
      </c>
      <c r="C1066" s="13"/>
      <c r="D1066" s="2">
        <f>B1066*C1066</f>
        <v>0</v>
      </c>
    </row>
    <row r="1067" spans="1:4" ht="18" customHeight="1" x14ac:dyDescent="0.3">
      <c r="A1067" s="12" t="s">
        <v>5</v>
      </c>
      <c r="B1067" s="15">
        <v>650</v>
      </c>
      <c r="C1067" s="13"/>
      <c r="D1067" s="2">
        <f>B1067*C1067</f>
        <v>0</v>
      </c>
    </row>
    <row r="1068" spans="1:4" ht="18" customHeight="1" x14ac:dyDescent="0.3">
      <c r="A1068" s="14" t="s">
        <v>297</v>
      </c>
      <c r="D1068" s="2" t="s">
        <v>4</v>
      </c>
    </row>
    <row r="1069" spans="1:4" ht="18" customHeight="1" x14ac:dyDescent="0.3">
      <c r="A1069" s="12" t="s">
        <v>12</v>
      </c>
      <c r="B1069" s="4">
        <v>13</v>
      </c>
      <c r="C1069" s="24"/>
      <c r="D1069" s="2">
        <f>B1069*C1069</f>
        <v>0</v>
      </c>
    </row>
    <row r="1070" spans="1:4" ht="18" customHeight="1" x14ac:dyDescent="0.3">
      <c r="A1070" s="12" t="s">
        <v>3</v>
      </c>
      <c r="B1070" s="4">
        <v>4</v>
      </c>
      <c r="C1070" s="23"/>
      <c r="D1070" s="2">
        <f>B1070*C1070</f>
        <v>0</v>
      </c>
    </row>
    <row r="1071" spans="1:4" ht="18" customHeight="1" x14ac:dyDescent="0.3">
      <c r="A1071" s="12" t="s">
        <v>15</v>
      </c>
      <c r="B1071" s="4">
        <v>1</v>
      </c>
      <c r="C1071" s="24"/>
      <c r="D1071" s="2">
        <f t="shared" ref="D1071" si="14">B1071*C1071</f>
        <v>0</v>
      </c>
    </row>
    <row r="1072" spans="1:4" ht="18" customHeight="1" x14ac:dyDescent="0.3">
      <c r="A1072" s="12" t="s">
        <v>13</v>
      </c>
      <c r="B1072" s="4">
        <v>1</v>
      </c>
      <c r="C1072" s="24"/>
      <c r="D1072" s="2">
        <f>B1072*C1072</f>
        <v>0</v>
      </c>
    </row>
    <row r="1073" spans="1:4" ht="18" customHeight="1" x14ac:dyDescent="0.3">
      <c r="A1073" s="12"/>
    </row>
    <row r="1074" spans="1:4" ht="18" customHeight="1" x14ac:dyDescent="0.3">
      <c r="A1074" s="7" t="s">
        <v>2</v>
      </c>
      <c r="B1074" s="50">
        <f>SUM(D1066:D1072)</f>
        <v>0</v>
      </c>
      <c r="C1074" s="50"/>
      <c r="D1074" s="50"/>
    </row>
    <row r="1075" spans="1:4" ht="18" customHeight="1" x14ac:dyDescent="0.3">
      <c r="A1075" s="6"/>
      <c r="B1075" s="2"/>
      <c r="C1075" s="2"/>
    </row>
    <row r="1076" spans="1:4" ht="18" customHeight="1" x14ac:dyDescent="0.3">
      <c r="A1076" s="11" t="s">
        <v>23</v>
      </c>
      <c r="B1076" s="4">
        <v>650</v>
      </c>
      <c r="C1076" s="10"/>
      <c r="D1076" s="25">
        <f>((B1076*C1076)/14)*4</f>
        <v>0</v>
      </c>
    </row>
    <row r="1077" spans="1:4" ht="18" customHeight="1" x14ac:dyDescent="0.3">
      <c r="A1077" s="9" t="s">
        <v>24</v>
      </c>
      <c r="C1077" s="8"/>
      <c r="D1077" s="25"/>
    </row>
    <row r="1078" spans="1:4" ht="18" customHeight="1" x14ac:dyDescent="0.3">
      <c r="A1078" s="7" t="s">
        <v>1</v>
      </c>
      <c r="B1078" s="50">
        <f>SUM(D1076:D1076)</f>
        <v>0</v>
      </c>
      <c r="C1078" s="50"/>
      <c r="D1078" s="50"/>
    </row>
    <row r="1079" spans="1:4" ht="18" customHeight="1" x14ac:dyDescent="0.3">
      <c r="A1079" s="6"/>
      <c r="B1079" s="2"/>
      <c r="C1079" s="2"/>
    </row>
    <row r="1080" spans="1:4" ht="18" customHeight="1" x14ac:dyDescent="0.3">
      <c r="A1080" s="7" t="s">
        <v>0</v>
      </c>
      <c r="B1080" s="50">
        <f>B1074+B1078</f>
        <v>0</v>
      </c>
      <c r="C1080" s="50"/>
      <c r="D1080" s="50"/>
    </row>
    <row r="1081" spans="1:4" ht="18" customHeight="1" x14ac:dyDescent="0.3">
      <c r="A1081" s="6"/>
      <c r="B1081" s="5"/>
      <c r="C1081" s="2"/>
      <c r="D1081" s="1"/>
    </row>
    <row r="1082" spans="1:4" ht="18" customHeight="1" x14ac:dyDescent="0.3">
      <c r="A1082" s="22" t="s">
        <v>10</v>
      </c>
      <c r="B1082" s="21" t="s">
        <v>9</v>
      </c>
      <c r="C1082" s="20" t="s">
        <v>8</v>
      </c>
      <c r="D1082" s="19" t="s">
        <v>7</v>
      </c>
    </row>
    <row r="1083" spans="1:4" ht="18" customHeight="1" x14ac:dyDescent="0.3">
      <c r="A1083" s="18" t="s">
        <v>140</v>
      </c>
      <c r="B1083" s="15" t="s">
        <v>11</v>
      </c>
    </row>
    <row r="1084" spans="1:4" ht="38.25" customHeight="1" x14ac:dyDescent="0.3">
      <c r="A1084" s="17" t="s">
        <v>361</v>
      </c>
      <c r="B1084" s="4">
        <v>689</v>
      </c>
    </row>
    <row r="1086" spans="1:4" ht="18" customHeight="1" x14ac:dyDescent="0.3">
      <c r="A1086" s="16" t="s">
        <v>6</v>
      </c>
      <c r="B1086" s="4">
        <v>1</v>
      </c>
      <c r="C1086" s="13"/>
      <c r="D1086" s="2">
        <f>B1086*C1086</f>
        <v>0</v>
      </c>
    </row>
    <row r="1087" spans="1:4" ht="18" customHeight="1" x14ac:dyDescent="0.3">
      <c r="A1087" s="12" t="s">
        <v>5</v>
      </c>
      <c r="B1087" s="15">
        <v>689</v>
      </c>
      <c r="C1087" s="13"/>
      <c r="D1087" s="2">
        <f>B1087*C1087</f>
        <v>0</v>
      </c>
    </row>
    <row r="1088" spans="1:4" ht="18" customHeight="1" x14ac:dyDescent="0.3">
      <c r="A1088" s="14" t="s">
        <v>264</v>
      </c>
      <c r="D1088" s="2" t="s">
        <v>4</v>
      </c>
    </row>
    <row r="1089" spans="1:4" ht="18" customHeight="1" x14ac:dyDescent="0.3">
      <c r="A1089" s="12" t="s">
        <v>12</v>
      </c>
      <c r="B1089" s="4">
        <v>13</v>
      </c>
      <c r="C1089" s="24"/>
      <c r="D1089" s="2">
        <f>B1089*C1089</f>
        <v>0</v>
      </c>
    </row>
    <row r="1090" spans="1:4" ht="18" customHeight="1" x14ac:dyDescent="0.3">
      <c r="A1090" s="12" t="s">
        <v>3</v>
      </c>
      <c r="B1090" s="4">
        <v>4</v>
      </c>
      <c r="C1090" s="23"/>
      <c r="D1090" s="2">
        <f>B1090*C1090</f>
        <v>0</v>
      </c>
    </row>
    <row r="1091" spans="1:4" ht="18" customHeight="1" x14ac:dyDescent="0.3">
      <c r="A1091" s="12" t="s">
        <v>15</v>
      </c>
      <c r="B1091" s="4">
        <v>3</v>
      </c>
      <c r="C1091" s="24"/>
      <c r="D1091" s="2">
        <f t="shared" ref="D1091" si="15">B1091*C1091</f>
        <v>0</v>
      </c>
    </row>
    <row r="1092" spans="1:4" ht="18" customHeight="1" x14ac:dyDescent="0.3">
      <c r="A1092" s="12"/>
    </row>
    <row r="1093" spans="1:4" ht="18" customHeight="1" x14ac:dyDescent="0.3">
      <c r="A1093" s="7" t="s">
        <v>2</v>
      </c>
      <c r="B1093" s="50">
        <f>SUM(D1086:D1091)</f>
        <v>0</v>
      </c>
      <c r="C1093" s="50"/>
      <c r="D1093" s="50"/>
    </row>
    <row r="1094" spans="1:4" ht="18" customHeight="1" x14ac:dyDescent="0.3">
      <c r="A1094" s="6"/>
      <c r="B1094" s="2"/>
      <c r="C1094" s="2"/>
    </row>
    <row r="1095" spans="1:4" ht="18" customHeight="1" x14ac:dyDescent="0.3">
      <c r="A1095" s="11" t="s">
        <v>23</v>
      </c>
      <c r="B1095" s="4">
        <v>689</v>
      </c>
      <c r="C1095" s="10"/>
      <c r="D1095" s="25">
        <f>((B1095*C1095)/14)*4</f>
        <v>0</v>
      </c>
    </row>
    <row r="1096" spans="1:4" ht="18" customHeight="1" x14ac:dyDescent="0.3">
      <c r="A1096" s="9" t="s">
        <v>24</v>
      </c>
      <c r="C1096" s="8"/>
      <c r="D1096" s="25"/>
    </row>
    <row r="1097" spans="1:4" ht="18" customHeight="1" x14ac:dyDescent="0.3">
      <c r="A1097" s="7" t="s">
        <v>1</v>
      </c>
      <c r="B1097" s="50">
        <f>SUM(D1095:D1095)</f>
        <v>0</v>
      </c>
      <c r="C1097" s="50"/>
      <c r="D1097" s="50"/>
    </row>
    <row r="1098" spans="1:4" ht="18" customHeight="1" x14ac:dyDescent="0.3">
      <c r="A1098" s="6"/>
      <c r="B1098" s="2"/>
      <c r="C1098" s="2"/>
    </row>
    <row r="1099" spans="1:4" ht="18" customHeight="1" x14ac:dyDescent="0.3">
      <c r="A1099" s="7" t="s">
        <v>0</v>
      </c>
      <c r="B1099" s="50">
        <f>B1093+B1097</f>
        <v>0</v>
      </c>
      <c r="C1099" s="50"/>
      <c r="D1099" s="50"/>
    </row>
    <row r="1100" spans="1:4" ht="18" customHeight="1" x14ac:dyDescent="0.3">
      <c r="A1100" s="6"/>
      <c r="B1100" s="5"/>
      <c r="C1100" s="2"/>
      <c r="D1100" s="1"/>
    </row>
    <row r="1101" spans="1:4" ht="18" customHeight="1" x14ac:dyDescent="0.3">
      <c r="A1101" s="22" t="s">
        <v>10</v>
      </c>
      <c r="B1101" s="21" t="s">
        <v>9</v>
      </c>
      <c r="C1101" s="20" t="s">
        <v>8</v>
      </c>
      <c r="D1101" s="19" t="s">
        <v>7</v>
      </c>
    </row>
    <row r="1102" spans="1:4" ht="18" customHeight="1" x14ac:dyDescent="0.3">
      <c r="A1102" s="18" t="s">
        <v>141</v>
      </c>
      <c r="B1102" s="15" t="s">
        <v>11</v>
      </c>
    </row>
    <row r="1103" spans="1:4" ht="38.25" customHeight="1" x14ac:dyDescent="0.3">
      <c r="A1103" s="17" t="s">
        <v>362</v>
      </c>
      <c r="B1103" s="4">
        <v>1484</v>
      </c>
    </row>
    <row r="1105" spans="1:4" ht="18" customHeight="1" x14ac:dyDescent="0.3">
      <c r="A1105" s="16" t="s">
        <v>6</v>
      </c>
      <c r="B1105" s="4">
        <v>1</v>
      </c>
      <c r="C1105" s="13"/>
      <c r="D1105" s="2">
        <f>B1105*C1105</f>
        <v>0</v>
      </c>
    </row>
    <row r="1106" spans="1:4" ht="18" customHeight="1" x14ac:dyDescent="0.3">
      <c r="A1106" s="12" t="s">
        <v>5</v>
      </c>
      <c r="B1106" s="15">
        <v>1484</v>
      </c>
      <c r="C1106" s="13"/>
      <c r="D1106" s="2">
        <f>B1106*C1106</f>
        <v>0</v>
      </c>
    </row>
    <row r="1107" spans="1:4" ht="18" customHeight="1" x14ac:dyDescent="0.3">
      <c r="A1107" s="14" t="s">
        <v>241</v>
      </c>
      <c r="D1107" s="2" t="s">
        <v>4</v>
      </c>
    </row>
    <row r="1108" spans="1:4" ht="18" customHeight="1" x14ac:dyDescent="0.3">
      <c r="A1108" s="12" t="s">
        <v>3</v>
      </c>
      <c r="B1108" s="4">
        <v>16</v>
      </c>
      <c r="C1108" s="23"/>
      <c r="D1108" s="2">
        <f>B1108*C1108</f>
        <v>0</v>
      </c>
    </row>
    <row r="1109" spans="1:4" ht="18" customHeight="1" x14ac:dyDescent="0.3">
      <c r="A1109" s="12" t="s">
        <v>15</v>
      </c>
      <c r="B1109" s="4">
        <v>2</v>
      </c>
      <c r="C1109" s="24"/>
      <c r="D1109" s="2">
        <f t="shared" ref="D1109" si="16">B1109*C1109</f>
        <v>0</v>
      </c>
    </row>
    <row r="1110" spans="1:4" ht="18" customHeight="1" x14ac:dyDescent="0.3">
      <c r="A1110" s="12"/>
    </row>
    <row r="1111" spans="1:4" ht="18" customHeight="1" x14ac:dyDescent="0.3">
      <c r="A1111" s="7" t="s">
        <v>2</v>
      </c>
      <c r="B1111" s="50">
        <f>SUM(D1105:D1109)</f>
        <v>0</v>
      </c>
      <c r="C1111" s="50"/>
      <c r="D1111" s="50"/>
    </row>
    <row r="1112" spans="1:4" ht="18" customHeight="1" x14ac:dyDescent="0.3">
      <c r="A1112" s="6"/>
      <c r="B1112" s="2"/>
      <c r="C1112" s="2"/>
    </row>
    <row r="1113" spans="1:4" ht="18" customHeight="1" x14ac:dyDescent="0.3">
      <c r="A1113" s="11" t="s">
        <v>23</v>
      </c>
      <c r="B1113" s="4">
        <v>1484</v>
      </c>
      <c r="C1113" s="10"/>
      <c r="D1113" s="25">
        <f>((B1113*C1113)/14)*4</f>
        <v>0</v>
      </c>
    </row>
    <row r="1114" spans="1:4" ht="18" customHeight="1" x14ac:dyDescent="0.3">
      <c r="A1114" s="9" t="s">
        <v>24</v>
      </c>
      <c r="C1114" s="8"/>
      <c r="D1114" s="25"/>
    </row>
    <row r="1115" spans="1:4" ht="18" customHeight="1" x14ac:dyDescent="0.3">
      <c r="A1115" s="7" t="s">
        <v>1</v>
      </c>
      <c r="B1115" s="50">
        <f>SUM(D1113:D1113)</f>
        <v>0</v>
      </c>
      <c r="C1115" s="50"/>
      <c r="D1115" s="50"/>
    </row>
    <row r="1116" spans="1:4" ht="18" customHeight="1" x14ac:dyDescent="0.3">
      <c r="A1116" s="6"/>
      <c r="B1116" s="2"/>
      <c r="C1116" s="2"/>
    </row>
    <row r="1117" spans="1:4" ht="18" customHeight="1" x14ac:dyDescent="0.3">
      <c r="A1117" s="7" t="s">
        <v>0</v>
      </c>
      <c r="B1117" s="50">
        <f>B1111+B1115</f>
        <v>0</v>
      </c>
      <c r="C1117" s="50"/>
      <c r="D1117" s="50"/>
    </row>
    <row r="1118" spans="1:4" ht="18" customHeight="1" x14ac:dyDescent="0.3">
      <c r="A1118" s="6"/>
      <c r="B1118" s="5"/>
      <c r="C1118" s="2"/>
      <c r="D1118" s="1"/>
    </row>
    <row r="1119" spans="1:4" ht="18" customHeight="1" x14ac:dyDescent="0.3">
      <c r="A1119" s="22" t="s">
        <v>10</v>
      </c>
      <c r="B1119" s="21" t="s">
        <v>9</v>
      </c>
      <c r="C1119" s="20" t="s">
        <v>8</v>
      </c>
      <c r="D1119" s="19" t="s">
        <v>7</v>
      </c>
    </row>
    <row r="1120" spans="1:4" ht="18" customHeight="1" x14ac:dyDescent="0.3">
      <c r="A1120" s="18" t="s">
        <v>142</v>
      </c>
      <c r="B1120" s="15" t="s">
        <v>11</v>
      </c>
    </row>
    <row r="1121" spans="1:4" ht="38.25" customHeight="1" x14ac:dyDescent="0.3">
      <c r="A1121" s="17" t="s">
        <v>363</v>
      </c>
      <c r="B1121" s="4">
        <v>1196</v>
      </c>
    </row>
    <row r="1123" spans="1:4" ht="18" customHeight="1" x14ac:dyDescent="0.3">
      <c r="A1123" s="16" t="s">
        <v>6</v>
      </c>
      <c r="B1123" s="4">
        <v>1</v>
      </c>
      <c r="C1123" s="13"/>
      <c r="D1123" s="2">
        <f>B1123*C1123</f>
        <v>0</v>
      </c>
    </row>
    <row r="1124" spans="1:4" ht="18" customHeight="1" x14ac:dyDescent="0.3">
      <c r="A1124" s="12" t="s">
        <v>5</v>
      </c>
      <c r="B1124" s="15">
        <v>1196</v>
      </c>
      <c r="C1124" s="13"/>
      <c r="D1124" s="2">
        <f>B1124*C1124</f>
        <v>0</v>
      </c>
    </row>
    <row r="1125" spans="1:4" ht="18" customHeight="1" x14ac:dyDescent="0.3">
      <c r="A1125" s="14" t="s">
        <v>237</v>
      </c>
      <c r="D1125" s="2" t="s">
        <v>4</v>
      </c>
    </row>
    <row r="1126" spans="1:4" ht="18" customHeight="1" x14ac:dyDescent="0.3">
      <c r="A1126" s="12" t="s">
        <v>3</v>
      </c>
      <c r="B1126" s="4">
        <v>4</v>
      </c>
      <c r="C1126" s="23"/>
      <c r="D1126" s="2">
        <f>B1126*C1126</f>
        <v>0</v>
      </c>
    </row>
    <row r="1127" spans="1:4" ht="18" customHeight="1" x14ac:dyDescent="0.3">
      <c r="A1127" s="12"/>
    </row>
    <row r="1128" spans="1:4" ht="18" customHeight="1" x14ac:dyDescent="0.3">
      <c r="A1128" s="7" t="s">
        <v>2</v>
      </c>
      <c r="B1128" s="50">
        <f>SUM(D1123:D1126)</f>
        <v>0</v>
      </c>
      <c r="C1128" s="50"/>
      <c r="D1128" s="50"/>
    </row>
    <row r="1129" spans="1:4" ht="18" customHeight="1" x14ac:dyDescent="0.3">
      <c r="A1129" s="6"/>
      <c r="B1129" s="2"/>
      <c r="C1129" s="2"/>
    </row>
    <row r="1130" spans="1:4" ht="18" customHeight="1" x14ac:dyDescent="0.3">
      <c r="A1130" s="11" t="s">
        <v>23</v>
      </c>
      <c r="B1130" s="4">
        <v>1196</v>
      </c>
      <c r="C1130" s="10"/>
      <c r="D1130" s="25">
        <f>((B1130*C1130)/14)*4</f>
        <v>0</v>
      </c>
    </row>
    <row r="1131" spans="1:4" ht="18" customHeight="1" x14ac:dyDescent="0.3">
      <c r="A1131" s="9" t="s">
        <v>24</v>
      </c>
      <c r="C1131" s="8"/>
      <c r="D1131" s="25"/>
    </row>
    <row r="1132" spans="1:4" ht="18" customHeight="1" x14ac:dyDescent="0.3">
      <c r="A1132" s="7" t="s">
        <v>1</v>
      </c>
      <c r="B1132" s="50">
        <f>SUM(D1130:D1130)</f>
        <v>0</v>
      </c>
      <c r="C1132" s="50"/>
      <c r="D1132" s="50"/>
    </row>
    <row r="1133" spans="1:4" ht="18" customHeight="1" x14ac:dyDescent="0.3">
      <c r="A1133" s="6"/>
      <c r="B1133" s="2"/>
      <c r="C1133" s="2"/>
    </row>
    <row r="1134" spans="1:4" ht="18" customHeight="1" x14ac:dyDescent="0.3">
      <c r="A1134" s="7" t="s">
        <v>0</v>
      </c>
      <c r="B1134" s="50">
        <f>B1128+B1132</f>
        <v>0</v>
      </c>
      <c r="C1134" s="50"/>
      <c r="D1134" s="50"/>
    </row>
    <row r="1135" spans="1:4" ht="18" customHeight="1" x14ac:dyDescent="0.3">
      <c r="A1135" s="6"/>
      <c r="B1135" s="5"/>
      <c r="C1135" s="2"/>
      <c r="D1135" s="1"/>
    </row>
    <row r="1136" spans="1:4" ht="18" customHeight="1" x14ac:dyDescent="0.3">
      <c r="A1136" s="22" t="s">
        <v>10</v>
      </c>
      <c r="B1136" s="21" t="s">
        <v>9</v>
      </c>
      <c r="C1136" s="20" t="s">
        <v>8</v>
      </c>
      <c r="D1136" s="19" t="s">
        <v>7</v>
      </c>
    </row>
    <row r="1137" spans="1:4" ht="18" customHeight="1" x14ac:dyDescent="0.3">
      <c r="A1137" s="18" t="s">
        <v>143</v>
      </c>
      <c r="B1137" s="15" t="s">
        <v>11</v>
      </c>
    </row>
    <row r="1138" spans="1:4" ht="38.25" customHeight="1" x14ac:dyDescent="0.3">
      <c r="A1138" s="17" t="s">
        <v>364</v>
      </c>
      <c r="B1138" s="4">
        <v>1209</v>
      </c>
    </row>
    <row r="1140" spans="1:4" ht="18" customHeight="1" x14ac:dyDescent="0.3">
      <c r="A1140" s="16" t="s">
        <v>6</v>
      </c>
      <c r="B1140" s="4">
        <v>1</v>
      </c>
      <c r="C1140" s="13"/>
      <c r="D1140" s="2">
        <f>B1140*C1140</f>
        <v>0</v>
      </c>
    </row>
    <row r="1141" spans="1:4" ht="18" customHeight="1" x14ac:dyDescent="0.3">
      <c r="A1141" s="12" t="s">
        <v>5</v>
      </c>
      <c r="B1141" s="15">
        <v>1203</v>
      </c>
      <c r="C1141" s="13"/>
      <c r="D1141" s="2">
        <f>B1141*C1141</f>
        <v>0</v>
      </c>
    </row>
    <row r="1142" spans="1:4" ht="18" customHeight="1" x14ac:dyDescent="0.3">
      <c r="A1142" s="14" t="s">
        <v>237</v>
      </c>
      <c r="D1142" s="2" t="s">
        <v>4</v>
      </c>
    </row>
    <row r="1143" spans="1:4" ht="18" customHeight="1" x14ac:dyDescent="0.3">
      <c r="A1143" s="12" t="s">
        <v>3</v>
      </c>
      <c r="B1143" s="4">
        <v>4</v>
      </c>
      <c r="C1143" s="23"/>
      <c r="D1143" s="2">
        <f>B1143*C1143</f>
        <v>0</v>
      </c>
    </row>
    <row r="1144" spans="1:4" ht="18" customHeight="1" x14ac:dyDescent="0.3">
      <c r="A1144" s="12"/>
    </row>
    <row r="1145" spans="1:4" ht="18" customHeight="1" x14ac:dyDescent="0.3">
      <c r="A1145" s="7" t="s">
        <v>2</v>
      </c>
      <c r="B1145" s="50">
        <f>SUM(D1140:D1143)</f>
        <v>0</v>
      </c>
      <c r="C1145" s="50"/>
      <c r="D1145" s="50"/>
    </row>
    <row r="1146" spans="1:4" ht="18" customHeight="1" x14ac:dyDescent="0.3">
      <c r="A1146" s="6"/>
      <c r="B1146" s="2"/>
      <c r="C1146" s="2"/>
    </row>
    <row r="1147" spans="1:4" ht="18" customHeight="1" x14ac:dyDescent="0.3">
      <c r="A1147" s="11" t="s">
        <v>23</v>
      </c>
      <c r="B1147" s="4">
        <v>1209</v>
      </c>
      <c r="C1147" s="10"/>
      <c r="D1147" s="25">
        <f>((B1147*C1147)/14)*4</f>
        <v>0</v>
      </c>
    </row>
    <row r="1148" spans="1:4" ht="18" customHeight="1" x14ac:dyDescent="0.3">
      <c r="A1148" s="9" t="s">
        <v>24</v>
      </c>
      <c r="C1148" s="8"/>
      <c r="D1148" s="25"/>
    </row>
    <row r="1149" spans="1:4" ht="18" customHeight="1" x14ac:dyDescent="0.3">
      <c r="A1149" s="7" t="s">
        <v>1</v>
      </c>
      <c r="B1149" s="50">
        <f>SUM(D1147:D1147)</f>
        <v>0</v>
      </c>
      <c r="C1149" s="50"/>
      <c r="D1149" s="50"/>
    </row>
    <row r="1150" spans="1:4" ht="18" customHeight="1" x14ac:dyDescent="0.3">
      <c r="A1150" s="6"/>
      <c r="B1150" s="2"/>
      <c r="C1150" s="2"/>
    </row>
    <row r="1151" spans="1:4" ht="18" customHeight="1" x14ac:dyDescent="0.3">
      <c r="A1151" s="7" t="s">
        <v>0</v>
      </c>
      <c r="B1151" s="50">
        <f>B1145+B1149</f>
        <v>0</v>
      </c>
      <c r="C1151" s="50"/>
      <c r="D1151" s="50"/>
    </row>
    <row r="1152" spans="1:4" ht="18" customHeight="1" x14ac:dyDescent="0.3">
      <c r="A1152" s="6"/>
      <c r="B1152" s="5"/>
      <c r="C1152" s="2"/>
      <c r="D1152" s="1"/>
    </row>
    <row r="1153" spans="1:4" ht="18" customHeight="1" x14ac:dyDescent="0.3">
      <c r="A1153" s="22" t="s">
        <v>10</v>
      </c>
      <c r="B1153" s="21" t="s">
        <v>9</v>
      </c>
      <c r="C1153" s="20" t="s">
        <v>8</v>
      </c>
      <c r="D1153" s="19" t="s">
        <v>7</v>
      </c>
    </row>
    <row r="1154" spans="1:4" ht="18" customHeight="1" x14ac:dyDescent="0.3">
      <c r="A1154" s="18" t="s">
        <v>144</v>
      </c>
      <c r="B1154" s="15" t="s">
        <v>11</v>
      </c>
    </row>
    <row r="1155" spans="1:4" ht="38.25" customHeight="1" x14ac:dyDescent="0.3">
      <c r="A1155" s="17" t="s">
        <v>365</v>
      </c>
      <c r="B1155" s="4">
        <v>572</v>
      </c>
    </row>
    <row r="1157" spans="1:4" ht="18" customHeight="1" x14ac:dyDescent="0.3">
      <c r="A1157" s="16" t="s">
        <v>6</v>
      </c>
      <c r="B1157" s="4">
        <v>1</v>
      </c>
      <c r="C1157" s="13"/>
      <c r="D1157" s="2">
        <f>B1157*C1157</f>
        <v>0</v>
      </c>
    </row>
    <row r="1158" spans="1:4" ht="18" customHeight="1" x14ac:dyDescent="0.3">
      <c r="A1158" s="12" t="s">
        <v>5</v>
      </c>
      <c r="B1158" s="15">
        <v>572</v>
      </c>
      <c r="C1158" s="13"/>
      <c r="D1158" s="2">
        <f>B1158*C1158</f>
        <v>0</v>
      </c>
    </row>
    <row r="1159" spans="1:4" ht="18" customHeight="1" x14ac:dyDescent="0.3">
      <c r="A1159" s="14" t="s">
        <v>267</v>
      </c>
      <c r="D1159" s="2" t="s">
        <v>4</v>
      </c>
    </row>
    <row r="1160" spans="1:4" ht="18" customHeight="1" x14ac:dyDescent="0.3">
      <c r="A1160" s="12" t="s">
        <v>3</v>
      </c>
      <c r="B1160" s="4">
        <v>4</v>
      </c>
      <c r="C1160" s="23"/>
      <c r="D1160" s="2">
        <f>B1160*C1160</f>
        <v>0</v>
      </c>
    </row>
    <row r="1161" spans="1:4" ht="18" customHeight="1" x14ac:dyDescent="0.3">
      <c r="A1161" s="12"/>
    </row>
    <row r="1162" spans="1:4" ht="18" customHeight="1" x14ac:dyDescent="0.3">
      <c r="A1162" s="7" t="s">
        <v>2</v>
      </c>
      <c r="B1162" s="50">
        <f>SUM(D1157:D1160)</f>
        <v>0</v>
      </c>
      <c r="C1162" s="50"/>
      <c r="D1162" s="50"/>
    </row>
    <row r="1163" spans="1:4" ht="18" customHeight="1" x14ac:dyDescent="0.3">
      <c r="A1163" s="6"/>
      <c r="B1163" s="2"/>
      <c r="C1163" s="2"/>
    </row>
    <row r="1164" spans="1:4" ht="18" customHeight="1" x14ac:dyDescent="0.3">
      <c r="A1164" s="11" t="s">
        <v>23</v>
      </c>
      <c r="B1164" s="4">
        <v>572</v>
      </c>
      <c r="C1164" s="10"/>
      <c r="D1164" s="25">
        <f>((B1164*C1164)/14)*4</f>
        <v>0</v>
      </c>
    </row>
    <row r="1165" spans="1:4" ht="18" customHeight="1" x14ac:dyDescent="0.3">
      <c r="A1165" s="9" t="s">
        <v>24</v>
      </c>
      <c r="C1165" s="8"/>
      <c r="D1165" s="25"/>
    </row>
    <row r="1166" spans="1:4" ht="18" customHeight="1" x14ac:dyDescent="0.3">
      <c r="A1166" s="7" t="s">
        <v>1</v>
      </c>
      <c r="B1166" s="50">
        <f>SUM(D1164:D1164)</f>
        <v>0</v>
      </c>
      <c r="C1166" s="50"/>
      <c r="D1166" s="50"/>
    </row>
    <row r="1167" spans="1:4" ht="18" customHeight="1" x14ac:dyDescent="0.3">
      <c r="A1167" s="6"/>
      <c r="B1167" s="2"/>
      <c r="C1167" s="2"/>
    </row>
    <row r="1168" spans="1:4" ht="18" customHeight="1" x14ac:dyDescent="0.3">
      <c r="A1168" s="7" t="s">
        <v>0</v>
      </c>
      <c r="B1168" s="50">
        <f>B1162+B1166</f>
        <v>0</v>
      </c>
      <c r="C1168" s="50"/>
      <c r="D1168" s="50"/>
    </row>
    <row r="1169" spans="1:4" ht="18" customHeight="1" x14ac:dyDescent="0.3">
      <c r="A1169" s="6"/>
      <c r="B1169" s="5"/>
      <c r="C1169" s="2"/>
      <c r="D1169" s="1"/>
    </row>
    <row r="1170" spans="1:4" ht="18" customHeight="1" x14ac:dyDescent="0.3">
      <c r="A1170" s="22" t="s">
        <v>10</v>
      </c>
      <c r="B1170" s="21" t="s">
        <v>9</v>
      </c>
      <c r="C1170" s="20" t="s">
        <v>8</v>
      </c>
      <c r="D1170" s="19" t="s">
        <v>7</v>
      </c>
    </row>
    <row r="1171" spans="1:4" ht="18" customHeight="1" x14ac:dyDescent="0.3">
      <c r="A1171" s="18" t="s">
        <v>145</v>
      </c>
      <c r="B1171" s="15" t="s">
        <v>11</v>
      </c>
    </row>
    <row r="1172" spans="1:4" ht="38.25" customHeight="1" x14ac:dyDescent="0.3">
      <c r="A1172" s="17" t="s">
        <v>366</v>
      </c>
      <c r="B1172" s="4">
        <v>624</v>
      </c>
    </row>
    <row r="1174" spans="1:4" ht="18" customHeight="1" x14ac:dyDescent="0.3">
      <c r="A1174" s="16" t="s">
        <v>6</v>
      </c>
      <c r="B1174" s="4">
        <v>1</v>
      </c>
      <c r="C1174" s="13"/>
      <c r="D1174" s="2">
        <f>B1174*C1174</f>
        <v>0</v>
      </c>
    </row>
    <row r="1175" spans="1:4" ht="18" customHeight="1" x14ac:dyDescent="0.3">
      <c r="A1175" s="12" t="s">
        <v>5</v>
      </c>
      <c r="B1175" s="15">
        <v>624</v>
      </c>
      <c r="C1175" s="13"/>
      <c r="D1175" s="2">
        <f>B1175*C1175</f>
        <v>0</v>
      </c>
    </row>
    <row r="1176" spans="1:4" ht="18" customHeight="1" x14ac:dyDescent="0.3">
      <c r="A1176" s="14" t="s">
        <v>267</v>
      </c>
      <c r="D1176" s="2" t="s">
        <v>4</v>
      </c>
    </row>
    <row r="1177" spans="1:4" ht="18" customHeight="1" x14ac:dyDescent="0.3">
      <c r="A1177" s="12" t="s">
        <v>3</v>
      </c>
      <c r="B1177" s="4">
        <v>4</v>
      </c>
      <c r="C1177" s="23"/>
      <c r="D1177" s="2">
        <f>B1177*C1177</f>
        <v>0</v>
      </c>
    </row>
    <row r="1178" spans="1:4" ht="18" customHeight="1" x14ac:dyDescent="0.3">
      <c r="A1178" s="12"/>
    </row>
    <row r="1179" spans="1:4" ht="18" customHeight="1" x14ac:dyDescent="0.3">
      <c r="A1179" s="7" t="s">
        <v>2</v>
      </c>
      <c r="B1179" s="50">
        <f>SUM(D1174:D1177)</f>
        <v>0</v>
      </c>
      <c r="C1179" s="50"/>
      <c r="D1179" s="50"/>
    </row>
    <row r="1180" spans="1:4" ht="18" customHeight="1" x14ac:dyDescent="0.3">
      <c r="A1180" s="6"/>
      <c r="B1180" s="2"/>
      <c r="C1180" s="2"/>
    </row>
    <row r="1181" spans="1:4" ht="18" customHeight="1" x14ac:dyDescent="0.3">
      <c r="A1181" s="11" t="s">
        <v>23</v>
      </c>
      <c r="B1181" s="4">
        <v>624</v>
      </c>
      <c r="C1181" s="10"/>
      <c r="D1181" s="25">
        <f>((B1181*C1181)/14)*4</f>
        <v>0</v>
      </c>
    </row>
    <row r="1182" spans="1:4" ht="18" customHeight="1" x14ac:dyDescent="0.3">
      <c r="A1182" s="9" t="s">
        <v>24</v>
      </c>
      <c r="C1182" s="8"/>
      <c r="D1182" s="25"/>
    </row>
    <row r="1183" spans="1:4" ht="18" customHeight="1" x14ac:dyDescent="0.3">
      <c r="A1183" s="7" t="s">
        <v>1</v>
      </c>
      <c r="B1183" s="50">
        <f>SUM(D1181:D1181)</f>
        <v>0</v>
      </c>
      <c r="C1183" s="50"/>
      <c r="D1183" s="50"/>
    </row>
    <row r="1184" spans="1:4" ht="18" customHeight="1" x14ac:dyDescent="0.3">
      <c r="A1184" s="6"/>
      <c r="B1184" s="2"/>
      <c r="C1184" s="2"/>
    </row>
    <row r="1185" spans="1:4" ht="18" customHeight="1" x14ac:dyDescent="0.3">
      <c r="A1185" s="7" t="s">
        <v>0</v>
      </c>
      <c r="B1185" s="50">
        <f>B1179+B1183</f>
        <v>0</v>
      </c>
      <c r="C1185" s="50"/>
      <c r="D1185" s="50"/>
    </row>
    <row r="1186" spans="1:4" ht="18" customHeight="1" x14ac:dyDescent="0.3">
      <c r="A1186" s="6"/>
      <c r="B1186" s="5"/>
      <c r="C1186" s="2"/>
      <c r="D1186" s="1"/>
    </row>
    <row r="1187" spans="1:4" ht="18" customHeight="1" x14ac:dyDescent="0.3">
      <c r="A1187" s="22" t="s">
        <v>10</v>
      </c>
      <c r="B1187" s="21" t="s">
        <v>9</v>
      </c>
      <c r="C1187" s="20" t="s">
        <v>8</v>
      </c>
      <c r="D1187" s="19" t="s">
        <v>7</v>
      </c>
    </row>
    <row r="1188" spans="1:4" ht="18" customHeight="1" x14ac:dyDescent="0.3">
      <c r="A1188" s="18" t="s">
        <v>146</v>
      </c>
      <c r="B1188" s="15" t="s">
        <v>11</v>
      </c>
    </row>
    <row r="1189" spans="1:4" ht="38.25" customHeight="1" x14ac:dyDescent="0.3">
      <c r="A1189" s="17" t="s">
        <v>367</v>
      </c>
      <c r="B1189" s="4">
        <v>1392</v>
      </c>
    </row>
    <row r="1191" spans="1:4" ht="18" customHeight="1" x14ac:dyDescent="0.3">
      <c r="A1191" s="16" t="s">
        <v>6</v>
      </c>
      <c r="B1191" s="4">
        <v>1</v>
      </c>
      <c r="C1191" s="13"/>
      <c r="D1191" s="2">
        <f>B1191*C1191</f>
        <v>0</v>
      </c>
    </row>
    <row r="1192" spans="1:4" ht="18" customHeight="1" x14ac:dyDescent="0.3">
      <c r="A1192" s="12" t="s">
        <v>5</v>
      </c>
      <c r="B1192" s="15">
        <v>1392</v>
      </c>
      <c r="C1192" s="13"/>
      <c r="D1192" s="2">
        <f>B1192*C1192</f>
        <v>0</v>
      </c>
    </row>
    <row r="1193" spans="1:4" ht="18" customHeight="1" x14ac:dyDescent="0.3">
      <c r="A1193" s="14" t="s">
        <v>245</v>
      </c>
      <c r="D1193" s="2" t="s">
        <v>4</v>
      </c>
    </row>
    <row r="1194" spans="1:4" ht="18" customHeight="1" x14ac:dyDescent="0.3">
      <c r="A1194" s="12" t="s">
        <v>3</v>
      </c>
      <c r="B1194" s="4">
        <v>16</v>
      </c>
      <c r="C1194" s="23"/>
      <c r="D1194" s="2">
        <f>B1194*C1194</f>
        <v>0</v>
      </c>
    </row>
    <row r="1195" spans="1:4" ht="18" customHeight="1" x14ac:dyDescent="0.3">
      <c r="A1195" s="12"/>
    </row>
    <row r="1196" spans="1:4" ht="18" customHeight="1" x14ac:dyDescent="0.3">
      <c r="A1196" s="7" t="s">
        <v>2</v>
      </c>
      <c r="B1196" s="50">
        <f>SUM(D1191:D1194)</f>
        <v>0</v>
      </c>
      <c r="C1196" s="50"/>
      <c r="D1196" s="50"/>
    </row>
    <row r="1197" spans="1:4" ht="18" customHeight="1" x14ac:dyDescent="0.3">
      <c r="A1197" s="6"/>
      <c r="B1197" s="2"/>
      <c r="C1197" s="2"/>
    </row>
    <row r="1198" spans="1:4" ht="18" customHeight="1" x14ac:dyDescent="0.3">
      <c r="A1198" s="11" t="s">
        <v>23</v>
      </c>
      <c r="B1198" s="4">
        <v>1392</v>
      </c>
      <c r="C1198" s="10"/>
      <c r="D1198" s="25">
        <f>((B1198*C1198)/14)*4</f>
        <v>0</v>
      </c>
    </row>
    <row r="1199" spans="1:4" ht="18" customHeight="1" x14ac:dyDescent="0.3">
      <c r="A1199" s="9" t="s">
        <v>24</v>
      </c>
      <c r="C1199" s="8"/>
      <c r="D1199" s="25"/>
    </row>
    <row r="1200" spans="1:4" ht="18" customHeight="1" x14ac:dyDescent="0.3">
      <c r="A1200" s="7" t="s">
        <v>1</v>
      </c>
      <c r="B1200" s="50">
        <f>SUM(D1198:D1198)</f>
        <v>0</v>
      </c>
      <c r="C1200" s="50"/>
      <c r="D1200" s="50"/>
    </row>
    <row r="1201" spans="1:4" ht="18" customHeight="1" x14ac:dyDescent="0.3">
      <c r="A1201" s="6"/>
      <c r="B1201" s="2"/>
      <c r="C1201" s="2"/>
    </row>
    <row r="1202" spans="1:4" ht="18" customHeight="1" x14ac:dyDescent="0.3">
      <c r="A1202" s="7" t="s">
        <v>0</v>
      </c>
      <c r="B1202" s="50">
        <f>B1196+B1200</f>
        <v>0</v>
      </c>
      <c r="C1202" s="50"/>
      <c r="D1202" s="50"/>
    </row>
    <row r="1203" spans="1:4" ht="18" customHeight="1" x14ac:dyDescent="0.3">
      <c r="A1203" s="6"/>
      <c r="B1203" s="5"/>
      <c r="C1203" s="2"/>
      <c r="D1203" s="1"/>
    </row>
    <row r="1204" spans="1:4" ht="18" customHeight="1" x14ac:dyDescent="0.3">
      <c r="A1204" s="22" t="s">
        <v>10</v>
      </c>
      <c r="B1204" s="21" t="s">
        <v>9</v>
      </c>
      <c r="C1204" s="20" t="s">
        <v>8</v>
      </c>
      <c r="D1204" s="19" t="s">
        <v>7</v>
      </c>
    </row>
    <row r="1205" spans="1:4" ht="18" customHeight="1" x14ac:dyDescent="0.3">
      <c r="A1205" s="18" t="s">
        <v>147</v>
      </c>
      <c r="B1205" s="15" t="s">
        <v>11</v>
      </c>
    </row>
    <row r="1206" spans="1:4" ht="38.25" customHeight="1" x14ac:dyDescent="0.3">
      <c r="A1206" s="17" t="s">
        <v>368</v>
      </c>
      <c r="B1206" s="4">
        <v>882</v>
      </c>
    </row>
    <row r="1208" spans="1:4" ht="18" customHeight="1" x14ac:dyDescent="0.3">
      <c r="A1208" s="16" t="s">
        <v>6</v>
      </c>
      <c r="B1208" s="4">
        <v>1</v>
      </c>
      <c r="C1208" s="13"/>
      <c r="D1208" s="2">
        <f>B1208*C1208</f>
        <v>0</v>
      </c>
    </row>
    <row r="1209" spans="1:4" ht="18" customHeight="1" x14ac:dyDescent="0.3">
      <c r="A1209" s="12" t="s">
        <v>5</v>
      </c>
      <c r="B1209" s="15">
        <v>882</v>
      </c>
      <c r="C1209" s="13"/>
      <c r="D1209" s="2">
        <f>B1209*C1209</f>
        <v>0</v>
      </c>
    </row>
    <row r="1210" spans="1:4" ht="18" customHeight="1" x14ac:dyDescent="0.3">
      <c r="A1210" s="14" t="s">
        <v>249</v>
      </c>
      <c r="D1210" s="2" t="s">
        <v>4</v>
      </c>
    </row>
    <row r="1211" spans="1:4" ht="18" customHeight="1" x14ac:dyDescent="0.3">
      <c r="A1211" s="12" t="s">
        <v>3</v>
      </c>
      <c r="B1211" s="4">
        <v>8</v>
      </c>
      <c r="C1211" s="23"/>
      <c r="D1211" s="2">
        <f>B1211*C1211</f>
        <v>0</v>
      </c>
    </row>
    <row r="1212" spans="1:4" ht="18" customHeight="1" x14ac:dyDescent="0.3">
      <c r="A1212" s="12"/>
    </row>
    <row r="1213" spans="1:4" ht="18" customHeight="1" x14ac:dyDescent="0.3">
      <c r="A1213" s="7" t="s">
        <v>2</v>
      </c>
      <c r="B1213" s="50">
        <f>SUM(D1208:D1211)</f>
        <v>0</v>
      </c>
      <c r="C1213" s="50"/>
      <c r="D1213" s="50"/>
    </row>
    <row r="1214" spans="1:4" ht="18" customHeight="1" x14ac:dyDescent="0.3">
      <c r="A1214" s="6"/>
      <c r="B1214" s="2"/>
      <c r="C1214" s="2"/>
    </row>
    <row r="1215" spans="1:4" ht="18" customHeight="1" x14ac:dyDescent="0.3">
      <c r="A1215" s="11" t="s">
        <v>23</v>
      </c>
      <c r="B1215" s="4">
        <v>882</v>
      </c>
      <c r="C1215" s="10"/>
      <c r="D1215" s="25">
        <f>((B1215*C1215)/14)*4</f>
        <v>0</v>
      </c>
    </row>
    <row r="1216" spans="1:4" ht="18" customHeight="1" x14ac:dyDescent="0.3">
      <c r="A1216" s="9" t="s">
        <v>24</v>
      </c>
      <c r="C1216" s="8"/>
      <c r="D1216" s="25"/>
    </row>
    <row r="1217" spans="1:4" ht="18" customHeight="1" x14ac:dyDescent="0.3">
      <c r="A1217" s="7" t="s">
        <v>1</v>
      </c>
      <c r="B1217" s="50">
        <f>SUM(D1215:D1215)</f>
        <v>0</v>
      </c>
      <c r="C1217" s="50"/>
      <c r="D1217" s="50"/>
    </row>
    <row r="1218" spans="1:4" ht="18" customHeight="1" x14ac:dyDescent="0.3">
      <c r="A1218" s="6"/>
      <c r="B1218" s="2"/>
      <c r="C1218" s="2"/>
    </row>
    <row r="1219" spans="1:4" ht="18" customHeight="1" x14ac:dyDescent="0.3">
      <c r="A1219" s="7" t="s">
        <v>0</v>
      </c>
      <c r="B1219" s="50">
        <f>B1213+B1217</f>
        <v>0</v>
      </c>
      <c r="C1219" s="50"/>
      <c r="D1219" s="50"/>
    </row>
    <row r="1220" spans="1:4" ht="18" customHeight="1" x14ac:dyDescent="0.3">
      <c r="A1220" s="6"/>
      <c r="B1220" s="5"/>
      <c r="C1220" s="2"/>
      <c r="D1220" s="1"/>
    </row>
    <row r="1221" spans="1:4" ht="18" customHeight="1" thickBot="1" x14ac:dyDescent="0.35">
      <c r="A1221" s="48" t="s">
        <v>17</v>
      </c>
      <c r="B1221" s="49"/>
      <c r="C1221" s="49"/>
      <c r="D1221" s="49"/>
    </row>
    <row r="1222" spans="1:4" ht="18" customHeight="1" thickBot="1" x14ac:dyDescent="0.35">
      <c r="A1222"/>
      <c r="B1222"/>
      <c r="C1222"/>
    </row>
    <row r="1223" spans="1:4" ht="18" customHeight="1" x14ac:dyDescent="0.3">
      <c r="A1223" s="43" t="s">
        <v>22</v>
      </c>
      <c r="B1223" s="44"/>
      <c r="C1223" s="44"/>
      <c r="D1223" s="28" t="s">
        <v>19</v>
      </c>
    </row>
    <row r="1224" spans="1:4" ht="18" customHeight="1" x14ac:dyDescent="0.3">
      <c r="B1224" s="34" t="s">
        <v>79</v>
      </c>
      <c r="C1224" s="29"/>
      <c r="D1224" s="2">
        <f>B10</f>
        <v>0</v>
      </c>
    </row>
    <row r="1225" spans="1:4" ht="18" customHeight="1" x14ac:dyDescent="0.3">
      <c r="A1225" s="18"/>
      <c r="B1225" s="35" t="s">
        <v>80</v>
      </c>
      <c r="C1225" s="29"/>
      <c r="D1225" s="2">
        <f>B29</f>
        <v>0</v>
      </c>
    </row>
    <row r="1226" spans="1:4" ht="21.6" customHeight="1" x14ac:dyDescent="0.3">
      <c r="A1226" s="17"/>
      <c r="B1226" s="34" t="s">
        <v>81</v>
      </c>
      <c r="C1226" s="29"/>
      <c r="D1226" s="2">
        <f>B46</f>
        <v>0</v>
      </c>
    </row>
    <row r="1227" spans="1:4" ht="18" customHeight="1" x14ac:dyDescent="0.3">
      <c r="B1227" s="34" t="s">
        <v>82</v>
      </c>
      <c r="C1227" s="29"/>
      <c r="D1227" s="2">
        <f>B64</f>
        <v>0</v>
      </c>
    </row>
    <row r="1228" spans="1:4" ht="18" customHeight="1" x14ac:dyDescent="0.3">
      <c r="A1228" s="16"/>
      <c r="B1228" s="34" t="s">
        <v>83</v>
      </c>
      <c r="C1228" s="30"/>
      <c r="D1228" s="2">
        <f>B84</f>
        <v>0</v>
      </c>
    </row>
    <row r="1229" spans="1:4" ht="18" customHeight="1" x14ac:dyDescent="0.3">
      <c r="A1229" s="12"/>
      <c r="B1229" s="35" t="s">
        <v>84</v>
      </c>
      <c r="C1229" s="30"/>
      <c r="D1229" s="2">
        <f>B101</f>
        <v>0</v>
      </c>
    </row>
    <row r="1230" spans="1:4" ht="18" customHeight="1" x14ac:dyDescent="0.3">
      <c r="A1230" s="14"/>
      <c r="B1230" s="34" t="s">
        <v>85</v>
      </c>
      <c r="C1230" s="29"/>
      <c r="D1230" s="2">
        <f>B118</f>
        <v>0</v>
      </c>
    </row>
    <row r="1231" spans="1:4" ht="18" customHeight="1" x14ac:dyDescent="0.3">
      <c r="A1231" s="12"/>
      <c r="B1231" s="34" t="s">
        <v>86</v>
      </c>
      <c r="C1231" s="30"/>
      <c r="D1231" s="2">
        <f>B136</f>
        <v>0</v>
      </c>
    </row>
    <row r="1232" spans="1:4" ht="18" customHeight="1" x14ac:dyDescent="0.3">
      <c r="A1232" s="12"/>
      <c r="B1232" s="34" t="s">
        <v>87</v>
      </c>
      <c r="C1232" s="30"/>
      <c r="D1232" s="2">
        <f>B154</f>
        <v>0</v>
      </c>
    </row>
    <row r="1233" spans="1:4" ht="18" customHeight="1" x14ac:dyDescent="0.3">
      <c r="A1233" s="12"/>
      <c r="B1233" s="34" t="s">
        <v>88</v>
      </c>
      <c r="C1233" s="30"/>
      <c r="D1233" s="2">
        <f>B171</f>
        <v>0</v>
      </c>
    </row>
    <row r="1234" spans="1:4" ht="18" customHeight="1" x14ac:dyDescent="0.3">
      <c r="A1234" s="12"/>
      <c r="B1234" s="34" t="s">
        <v>89</v>
      </c>
      <c r="C1234" s="30"/>
      <c r="D1234" s="2">
        <f>B190</f>
        <v>0</v>
      </c>
    </row>
    <row r="1235" spans="1:4" ht="18" customHeight="1" x14ac:dyDescent="0.3">
      <c r="A1235" s="12"/>
      <c r="B1235" s="34" t="s">
        <v>90</v>
      </c>
      <c r="C1235" s="30"/>
      <c r="D1235" s="2">
        <f>B208</f>
        <v>0</v>
      </c>
    </row>
    <row r="1236" spans="1:4" ht="18" customHeight="1" x14ac:dyDescent="0.3">
      <c r="A1236" s="12"/>
      <c r="B1236" s="34" t="s">
        <v>91</v>
      </c>
      <c r="C1236" s="30"/>
      <c r="D1236" s="2">
        <f>B227</f>
        <v>0</v>
      </c>
    </row>
    <row r="1237" spans="1:4" ht="18" customHeight="1" x14ac:dyDescent="0.3">
      <c r="A1237" s="12"/>
      <c r="B1237" s="34" t="s">
        <v>92</v>
      </c>
      <c r="C1237" s="29"/>
      <c r="D1237" s="2">
        <f>B244</f>
        <v>0</v>
      </c>
    </row>
    <row r="1238" spans="1:4" ht="18" customHeight="1" x14ac:dyDescent="0.3">
      <c r="A1238" s="6"/>
      <c r="B1238" s="36" t="s">
        <v>93</v>
      </c>
      <c r="C1238" s="31"/>
      <c r="D1238" s="2">
        <f>B261</f>
        <v>0</v>
      </c>
    </row>
    <row r="1239" spans="1:4" ht="18" customHeight="1" x14ac:dyDescent="0.3">
      <c r="A1239" s="6"/>
      <c r="B1239" s="36" t="s">
        <v>94</v>
      </c>
      <c r="C1239" s="31"/>
      <c r="D1239" s="2">
        <f>B280</f>
        <v>0</v>
      </c>
    </row>
    <row r="1240" spans="1:4" ht="18" customHeight="1" x14ac:dyDescent="0.3">
      <c r="A1240" s="26"/>
      <c r="B1240" s="34" t="s">
        <v>95</v>
      </c>
      <c r="C1240" s="32"/>
      <c r="D1240" s="2">
        <f>B298</f>
        <v>0</v>
      </c>
    </row>
    <row r="1241" spans="1:4" ht="18" customHeight="1" x14ac:dyDescent="0.3">
      <c r="A1241" s="27"/>
      <c r="B1241" s="34" t="s">
        <v>96</v>
      </c>
      <c r="C1241" s="32"/>
      <c r="D1241" s="2">
        <f>B315</f>
        <v>0</v>
      </c>
    </row>
    <row r="1242" spans="1:4" ht="18" customHeight="1" x14ac:dyDescent="0.3">
      <c r="A1242" s="6"/>
      <c r="B1242" s="36" t="s">
        <v>97</v>
      </c>
      <c r="C1242" s="31"/>
      <c r="D1242" s="2">
        <f>B333</f>
        <v>0</v>
      </c>
    </row>
    <row r="1243" spans="1:4" ht="18" customHeight="1" x14ac:dyDescent="0.3">
      <c r="A1243" s="6"/>
      <c r="B1243" s="36" t="s">
        <v>98</v>
      </c>
      <c r="C1243" s="31"/>
      <c r="D1243" s="2">
        <f>B352</f>
        <v>0</v>
      </c>
    </row>
    <row r="1244" spans="1:4" ht="18" customHeight="1" x14ac:dyDescent="0.3">
      <c r="A1244" s="6"/>
      <c r="B1244" s="36" t="s">
        <v>99</v>
      </c>
      <c r="C1244" s="31"/>
      <c r="D1244" s="2">
        <f>B371</f>
        <v>0</v>
      </c>
    </row>
    <row r="1245" spans="1:4" ht="18" customHeight="1" x14ac:dyDescent="0.3">
      <c r="A1245" s="6"/>
      <c r="B1245" s="37" t="s">
        <v>100</v>
      </c>
      <c r="C1245" s="31"/>
      <c r="D1245" s="2">
        <f>B390</f>
        <v>0</v>
      </c>
    </row>
    <row r="1246" spans="1:4" ht="18" customHeight="1" x14ac:dyDescent="0.3">
      <c r="B1246" s="34" t="s">
        <v>101</v>
      </c>
      <c r="C1246" s="29"/>
      <c r="D1246" s="2">
        <f>B409</f>
        <v>0</v>
      </c>
    </row>
    <row r="1247" spans="1:4" ht="18.75" customHeight="1" x14ac:dyDescent="0.3">
      <c r="A1247" s="18"/>
      <c r="B1247" s="35" t="s">
        <v>102</v>
      </c>
      <c r="C1247" s="29"/>
      <c r="D1247" s="2">
        <f>B427</f>
        <v>0</v>
      </c>
    </row>
    <row r="1248" spans="1:4" ht="18.75" customHeight="1" x14ac:dyDescent="0.3">
      <c r="A1248" s="17"/>
      <c r="B1248" s="34" t="s">
        <v>103</v>
      </c>
      <c r="C1248" s="29"/>
      <c r="D1248" s="2">
        <f>B445</f>
        <v>0</v>
      </c>
    </row>
    <row r="1249" spans="1:4" ht="18" customHeight="1" x14ac:dyDescent="0.3">
      <c r="B1249" s="34" t="s">
        <v>104</v>
      </c>
      <c r="C1249" s="29"/>
      <c r="D1249" s="2">
        <f>B462</f>
        <v>0</v>
      </c>
    </row>
    <row r="1250" spans="1:4" ht="18" customHeight="1" x14ac:dyDescent="0.3">
      <c r="A1250" s="16"/>
      <c r="B1250" s="34" t="s">
        <v>105</v>
      </c>
      <c r="C1250" s="30"/>
      <c r="D1250" s="2">
        <f>B480</f>
        <v>0</v>
      </c>
    </row>
    <row r="1251" spans="1:4" ht="18" customHeight="1" x14ac:dyDescent="0.3">
      <c r="A1251" s="12"/>
      <c r="B1251" s="35" t="s">
        <v>106</v>
      </c>
      <c r="C1251" s="30"/>
      <c r="D1251" s="2">
        <f>B498</f>
        <v>0</v>
      </c>
    </row>
    <row r="1252" spans="1:4" ht="18" customHeight="1" x14ac:dyDescent="0.3">
      <c r="A1252" s="14"/>
      <c r="B1252" s="34" t="s">
        <v>107</v>
      </c>
      <c r="C1252" s="29"/>
      <c r="D1252" s="2">
        <f>B515</f>
        <v>0</v>
      </c>
    </row>
    <row r="1253" spans="1:4" ht="18" customHeight="1" x14ac:dyDescent="0.3">
      <c r="A1253" s="12"/>
      <c r="B1253" s="34" t="s">
        <v>108</v>
      </c>
      <c r="C1253" s="30"/>
      <c r="D1253" s="2">
        <f>B533</f>
        <v>0</v>
      </c>
    </row>
    <row r="1254" spans="1:4" ht="18" customHeight="1" x14ac:dyDescent="0.3">
      <c r="A1254" s="12"/>
      <c r="B1254" s="34" t="s">
        <v>109</v>
      </c>
      <c r="C1254" s="30"/>
      <c r="D1254" s="2">
        <f>B550</f>
        <v>0</v>
      </c>
    </row>
    <row r="1255" spans="1:4" ht="18" customHeight="1" x14ac:dyDescent="0.3">
      <c r="A1255" s="12"/>
      <c r="B1255" s="34" t="s">
        <v>110</v>
      </c>
      <c r="C1255" s="30"/>
      <c r="D1255" s="2">
        <f>B567</f>
        <v>0</v>
      </c>
    </row>
    <row r="1256" spans="1:4" ht="18" customHeight="1" x14ac:dyDescent="0.3">
      <c r="A1256" s="12"/>
      <c r="B1256" s="34" t="s">
        <v>111</v>
      </c>
      <c r="C1256" s="30"/>
      <c r="D1256" s="2">
        <f>B584</f>
        <v>0</v>
      </c>
    </row>
    <row r="1257" spans="1:4" ht="18" customHeight="1" x14ac:dyDescent="0.3">
      <c r="A1257" s="12"/>
      <c r="B1257" s="34" t="s">
        <v>112</v>
      </c>
      <c r="C1257" s="30"/>
      <c r="D1257" s="2">
        <f>B602</f>
        <v>0</v>
      </c>
    </row>
    <row r="1258" spans="1:4" ht="18" customHeight="1" x14ac:dyDescent="0.3">
      <c r="A1258" s="12"/>
      <c r="B1258" s="34" t="s">
        <v>113</v>
      </c>
      <c r="C1258" s="30"/>
      <c r="D1258" s="2">
        <f>B617</f>
        <v>0</v>
      </c>
    </row>
    <row r="1259" spans="1:4" ht="18" customHeight="1" x14ac:dyDescent="0.3">
      <c r="A1259" s="12"/>
      <c r="B1259" s="34" t="s">
        <v>114</v>
      </c>
      <c r="C1259" s="30"/>
      <c r="D1259" s="2">
        <f>B634</f>
        <v>0</v>
      </c>
    </row>
    <row r="1260" spans="1:4" ht="18" customHeight="1" x14ac:dyDescent="0.3">
      <c r="A1260" s="6"/>
      <c r="B1260" s="36" t="s">
        <v>115</v>
      </c>
      <c r="C1260" s="30"/>
      <c r="D1260" s="2">
        <f>B653</f>
        <v>0</v>
      </c>
    </row>
    <row r="1261" spans="1:4" ht="18" customHeight="1" x14ac:dyDescent="0.3">
      <c r="A1261" s="6"/>
      <c r="B1261" s="36" t="s">
        <v>116</v>
      </c>
      <c r="C1261" s="30"/>
      <c r="D1261" s="2">
        <f>B671</f>
        <v>0</v>
      </c>
    </row>
    <row r="1262" spans="1:4" ht="18" customHeight="1" x14ac:dyDescent="0.3">
      <c r="A1262" s="26"/>
      <c r="B1262" s="34" t="s">
        <v>117</v>
      </c>
      <c r="C1262" s="30"/>
      <c r="D1262" s="2">
        <f>B688</f>
        <v>0</v>
      </c>
    </row>
    <row r="1263" spans="1:4" ht="18" customHeight="1" x14ac:dyDescent="0.3">
      <c r="A1263" s="27"/>
      <c r="B1263" s="34" t="s">
        <v>118</v>
      </c>
      <c r="C1263" s="30"/>
      <c r="D1263" s="2">
        <f>B705</f>
        <v>0</v>
      </c>
    </row>
    <row r="1264" spans="1:4" ht="18" customHeight="1" x14ac:dyDescent="0.3">
      <c r="A1264" s="6"/>
      <c r="B1264" s="36" t="s">
        <v>119</v>
      </c>
      <c r="C1264" s="30"/>
      <c r="D1264" s="2">
        <f>B722</f>
        <v>0</v>
      </c>
    </row>
    <row r="1265" spans="1:4" ht="18" customHeight="1" x14ac:dyDescent="0.3">
      <c r="A1265" s="6"/>
      <c r="B1265" s="36" t="s">
        <v>120</v>
      </c>
      <c r="C1265" s="30"/>
      <c r="D1265" s="2">
        <f>B739</f>
        <v>0</v>
      </c>
    </row>
    <row r="1266" spans="1:4" ht="18" customHeight="1" x14ac:dyDescent="0.3">
      <c r="A1266" s="6"/>
      <c r="B1266" s="36" t="s">
        <v>121</v>
      </c>
      <c r="C1266" s="30"/>
      <c r="D1266" s="2">
        <f>B758</f>
        <v>0</v>
      </c>
    </row>
    <row r="1267" spans="1:4" ht="18" customHeight="1" x14ac:dyDescent="0.3">
      <c r="A1267" s="6"/>
      <c r="B1267" s="37" t="s">
        <v>122</v>
      </c>
      <c r="C1267" s="30"/>
      <c r="D1267" s="2">
        <f>B775</f>
        <v>0</v>
      </c>
    </row>
    <row r="1268" spans="1:4" ht="18" customHeight="1" x14ac:dyDescent="0.3">
      <c r="B1268" s="34" t="s">
        <v>123</v>
      </c>
      <c r="C1268" s="30"/>
      <c r="D1268" s="2">
        <f>B792</f>
        <v>0</v>
      </c>
    </row>
    <row r="1269" spans="1:4" ht="18" customHeight="1" x14ac:dyDescent="0.3">
      <c r="B1269" s="34" t="s">
        <v>124</v>
      </c>
      <c r="C1269" s="30"/>
      <c r="D1269" s="2">
        <f>B809</f>
        <v>0</v>
      </c>
    </row>
    <row r="1270" spans="1:4" ht="18" customHeight="1" x14ac:dyDescent="0.3">
      <c r="B1270" s="34" t="s">
        <v>125</v>
      </c>
      <c r="C1270" s="30"/>
      <c r="D1270" s="2">
        <f>B828</f>
        <v>0</v>
      </c>
    </row>
    <row r="1271" spans="1:4" ht="18" customHeight="1" x14ac:dyDescent="0.3">
      <c r="B1271" s="34" t="s">
        <v>126</v>
      </c>
      <c r="C1271" s="30"/>
      <c r="D1271" s="2">
        <f>B845</f>
        <v>0</v>
      </c>
    </row>
    <row r="1272" spans="1:4" ht="18" customHeight="1" x14ac:dyDescent="0.3">
      <c r="B1272" s="34" t="s">
        <v>127</v>
      </c>
      <c r="C1272" s="30"/>
      <c r="D1272" s="2">
        <f>B862</f>
        <v>0</v>
      </c>
    </row>
    <row r="1273" spans="1:4" ht="18" customHeight="1" x14ac:dyDescent="0.3">
      <c r="B1273" s="34" t="s">
        <v>128</v>
      </c>
      <c r="C1273" s="30"/>
      <c r="D1273" s="2">
        <f>B879</f>
        <v>0</v>
      </c>
    </row>
    <row r="1274" spans="1:4" ht="18" customHeight="1" x14ac:dyDescent="0.3">
      <c r="B1274" s="34" t="s">
        <v>129</v>
      </c>
      <c r="C1274" s="30"/>
      <c r="D1274" s="2">
        <f>B897</f>
        <v>0</v>
      </c>
    </row>
    <row r="1275" spans="1:4" ht="18" customHeight="1" x14ac:dyDescent="0.3">
      <c r="B1275" s="34" t="s">
        <v>130</v>
      </c>
      <c r="C1275" s="30"/>
      <c r="D1275" s="2">
        <f>B915</f>
        <v>0</v>
      </c>
    </row>
    <row r="1276" spans="1:4" ht="18" customHeight="1" x14ac:dyDescent="0.3">
      <c r="B1276" s="34" t="s">
        <v>131</v>
      </c>
      <c r="C1276" s="30"/>
      <c r="D1276" s="2">
        <f>B932</f>
        <v>0</v>
      </c>
    </row>
    <row r="1277" spans="1:4" ht="18" customHeight="1" x14ac:dyDescent="0.3">
      <c r="B1277" s="34" t="s">
        <v>132</v>
      </c>
      <c r="C1277" s="30"/>
      <c r="D1277" s="2">
        <f>B949</f>
        <v>0</v>
      </c>
    </row>
    <row r="1278" spans="1:4" ht="18" customHeight="1" x14ac:dyDescent="0.3">
      <c r="B1278" s="34" t="s">
        <v>133</v>
      </c>
      <c r="C1278" s="30"/>
      <c r="D1278" s="2">
        <f>B967</f>
        <v>0</v>
      </c>
    </row>
    <row r="1279" spans="1:4" ht="18" customHeight="1" x14ac:dyDescent="0.3">
      <c r="B1279" s="34" t="s">
        <v>134</v>
      </c>
      <c r="C1279" s="30"/>
      <c r="D1279" s="2">
        <f>B984</f>
        <v>0</v>
      </c>
    </row>
    <row r="1280" spans="1:4" ht="18" customHeight="1" x14ac:dyDescent="0.3">
      <c r="B1280" s="34" t="s">
        <v>135</v>
      </c>
      <c r="C1280" s="30"/>
      <c r="D1280" s="2">
        <f>B1002</f>
        <v>0</v>
      </c>
    </row>
    <row r="1281" spans="1:4" ht="18" customHeight="1" x14ac:dyDescent="0.3">
      <c r="B1281" s="34" t="s">
        <v>136</v>
      </c>
      <c r="C1281" s="30"/>
      <c r="D1281" s="2">
        <f>B1019</f>
        <v>0</v>
      </c>
    </row>
    <row r="1282" spans="1:4" ht="18" customHeight="1" x14ac:dyDescent="0.3">
      <c r="B1282" s="34" t="s">
        <v>137</v>
      </c>
      <c r="C1282" s="30"/>
      <c r="D1282" s="2">
        <f>B1037</f>
        <v>0</v>
      </c>
    </row>
    <row r="1283" spans="1:4" ht="18" customHeight="1" x14ac:dyDescent="0.3">
      <c r="B1283" s="34" t="s">
        <v>138</v>
      </c>
      <c r="C1283" s="30"/>
      <c r="D1283" s="2">
        <f>B1054</f>
        <v>0</v>
      </c>
    </row>
    <row r="1284" spans="1:4" ht="18" customHeight="1" x14ac:dyDescent="0.3">
      <c r="B1284" s="34" t="s">
        <v>139</v>
      </c>
      <c r="C1284" s="30"/>
      <c r="D1284" s="2">
        <f>B1074</f>
        <v>0</v>
      </c>
    </row>
    <row r="1285" spans="1:4" ht="18" customHeight="1" x14ac:dyDescent="0.3">
      <c r="B1285" s="34" t="s">
        <v>140</v>
      </c>
      <c r="C1285" s="30"/>
      <c r="D1285" s="2">
        <f>B1093</f>
        <v>0</v>
      </c>
    </row>
    <row r="1286" spans="1:4" ht="18" customHeight="1" x14ac:dyDescent="0.3">
      <c r="B1286" s="34" t="s">
        <v>141</v>
      </c>
      <c r="C1286" s="30"/>
      <c r="D1286" s="2">
        <f>B1111</f>
        <v>0</v>
      </c>
    </row>
    <row r="1287" spans="1:4" ht="18" customHeight="1" x14ac:dyDescent="0.3">
      <c r="B1287" s="34" t="s">
        <v>142</v>
      </c>
      <c r="C1287" s="30"/>
      <c r="D1287" s="2">
        <f>B1128</f>
        <v>0</v>
      </c>
    </row>
    <row r="1288" spans="1:4" ht="18" customHeight="1" x14ac:dyDescent="0.3">
      <c r="B1288" s="34" t="s">
        <v>143</v>
      </c>
      <c r="C1288" s="30"/>
      <c r="D1288" s="2">
        <f>B1145</f>
        <v>0</v>
      </c>
    </row>
    <row r="1289" spans="1:4" ht="18" customHeight="1" x14ac:dyDescent="0.3">
      <c r="B1289" s="34" t="s">
        <v>144</v>
      </c>
      <c r="C1289" s="30"/>
      <c r="D1289" s="2">
        <f>B1162</f>
        <v>0</v>
      </c>
    </row>
    <row r="1290" spans="1:4" ht="18" customHeight="1" x14ac:dyDescent="0.3">
      <c r="B1290" s="34" t="s">
        <v>145</v>
      </c>
      <c r="C1290" s="30"/>
      <c r="D1290" s="2">
        <f>B1179</f>
        <v>0</v>
      </c>
    </row>
    <row r="1291" spans="1:4" ht="18" customHeight="1" x14ac:dyDescent="0.3">
      <c r="B1291" s="34" t="s">
        <v>146</v>
      </c>
      <c r="C1291" s="30"/>
      <c r="D1291" s="2">
        <f>B1196</f>
        <v>0</v>
      </c>
    </row>
    <row r="1292" spans="1:4" ht="18" customHeight="1" x14ac:dyDescent="0.3">
      <c r="B1292" s="34" t="s">
        <v>147</v>
      </c>
      <c r="C1292" s="30"/>
      <c r="D1292" s="2">
        <f>B1213</f>
        <v>0</v>
      </c>
    </row>
    <row r="1293" spans="1:4" ht="18" customHeight="1" x14ac:dyDescent="0.3">
      <c r="A1293" s="45"/>
      <c r="B1293" s="45"/>
      <c r="C1293" s="45"/>
      <c r="D1293" s="45"/>
    </row>
    <row r="1294" spans="1:4" ht="18" customHeight="1" x14ac:dyDescent="0.3">
      <c r="A1294" s="46" t="s">
        <v>148</v>
      </c>
      <c r="B1294" s="46"/>
      <c r="C1294" s="46"/>
      <c r="D1294" s="2">
        <f>SUM(B1213,B1196,B1179,B1162,B1145,B1128,B1111,B1093,B1074,B1054,B1037,B1019,B1002,B984,B967,B949,B932,B915,B897,B879,B862,B845,B828,B809,B792,B775,B758,B739,B722,B705,B688,B671,B653,B634,B617,B602,B584,B567,B550,B533,B515,B498,B480,B462,B445,B427,B409,B390,B371,B352,B333,B315,B298,B280,B261,B244,B227,B208,B190,B171,B154,B136,B118,B101,B84,B64,B46,B29,B10)</f>
        <v>0</v>
      </c>
    </row>
    <row r="1295" spans="1:4" ht="7.5" customHeight="1" x14ac:dyDescent="0.3">
      <c r="A1295" s="47"/>
      <c r="B1295" s="47"/>
      <c r="C1295" s="47"/>
      <c r="D1295" s="47"/>
    </row>
    <row r="1296" spans="1:4" ht="18" customHeight="1" x14ac:dyDescent="0.3">
      <c r="A1296" s="46" t="s">
        <v>149</v>
      </c>
      <c r="B1296" s="46"/>
      <c r="C1296" s="46"/>
      <c r="D1296" s="2">
        <f>SUM(B1217,B1200,B1183,B1166,B1149,B1132,B1115,B1097,B1078,B1058,B1041,B1023,B1006,B988,B971,B953,B936,B919,B901,B883,B866,B849,B832,B813,B796,B779,B762,B743,B726,B709,B692,B675,B657,B638,B621,B606,B588,B571,B554,B537,B519,B502,B484,B466,B449,B431,B413,B394,B375,B356,B337,B319,B302,B284,B265,B248,B231,B212,B194,B175,B158,B140,B122,B105,B88,B68,B50,B33,B14)</f>
        <v>0</v>
      </c>
    </row>
    <row r="1297" spans="1:4" ht="6.75" customHeight="1" x14ac:dyDescent="0.3">
      <c r="A1297" s="47"/>
      <c r="B1297" s="47"/>
      <c r="C1297" s="47"/>
      <c r="D1297" s="47"/>
    </row>
    <row r="1298" spans="1:4" ht="18" customHeight="1" x14ac:dyDescent="0.3">
      <c r="A1298" s="41" t="s">
        <v>150</v>
      </c>
      <c r="B1298" s="41"/>
      <c r="C1298" s="41"/>
      <c r="D1298" s="2">
        <f>SUM(D1296,D1294)</f>
        <v>0</v>
      </c>
    </row>
    <row r="1299" spans="1:4" ht="6.75" customHeight="1" x14ac:dyDescent="0.3">
      <c r="A1299" s="42"/>
      <c r="B1299" s="42"/>
      <c r="C1299" s="42"/>
      <c r="D1299" s="42"/>
    </row>
  </sheetData>
  <mergeCells count="215">
    <mergeCell ref="B46:D46"/>
    <mergeCell ref="B50:D50"/>
    <mergeCell ref="B52:D52"/>
    <mergeCell ref="B64:D64"/>
    <mergeCell ref="B68:D68"/>
    <mergeCell ref="B70:D70"/>
    <mergeCell ref="B10:D10"/>
    <mergeCell ref="B14:D14"/>
    <mergeCell ref="B16:D16"/>
    <mergeCell ref="B29:D29"/>
    <mergeCell ref="B33:D33"/>
    <mergeCell ref="B35:D35"/>
    <mergeCell ref="B118:D118"/>
    <mergeCell ref="B122:D122"/>
    <mergeCell ref="B124:D124"/>
    <mergeCell ref="B136:D136"/>
    <mergeCell ref="B140:D140"/>
    <mergeCell ref="B142:D142"/>
    <mergeCell ref="B84:D84"/>
    <mergeCell ref="B88:D88"/>
    <mergeCell ref="B90:D90"/>
    <mergeCell ref="B101:D101"/>
    <mergeCell ref="B105:D105"/>
    <mergeCell ref="B107:D107"/>
    <mergeCell ref="B190:D190"/>
    <mergeCell ref="B194:D194"/>
    <mergeCell ref="B196:D196"/>
    <mergeCell ref="B208:D208"/>
    <mergeCell ref="B212:D212"/>
    <mergeCell ref="B214:D214"/>
    <mergeCell ref="B154:D154"/>
    <mergeCell ref="B158:D158"/>
    <mergeCell ref="B160:D160"/>
    <mergeCell ref="B171:D171"/>
    <mergeCell ref="B175:D175"/>
    <mergeCell ref="B177:D177"/>
    <mergeCell ref="B261:D261"/>
    <mergeCell ref="B265:D265"/>
    <mergeCell ref="B267:D267"/>
    <mergeCell ref="B280:D280"/>
    <mergeCell ref="B284:D284"/>
    <mergeCell ref="B286:D286"/>
    <mergeCell ref="B227:D227"/>
    <mergeCell ref="B231:D231"/>
    <mergeCell ref="B233:D233"/>
    <mergeCell ref="B244:D244"/>
    <mergeCell ref="B248:D248"/>
    <mergeCell ref="B250:D250"/>
    <mergeCell ref="B333:D333"/>
    <mergeCell ref="B337:D337"/>
    <mergeCell ref="B339:D339"/>
    <mergeCell ref="B352:D352"/>
    <mergeCell ref="B356:D356"/>
    <mergeCell ref="B358:D358"/>
    <mergeCell ref="B298:D298"/>
    <mergeCell ref="B302:D302"/>
    <mergeCell ref="B304:D304"/>
    <mergeCell ref="B315:D315"/>
    <mergeCell ref="B319:D319"/>
    <mergeCell ref="B321:D321"/>
    <mergeCell ref="B409:D409"/>
    <mergeCell ref="B413:D413"/>
    <mergeCell ref="B415:D415"/>
    <mergeCell ref="B427:D427"/>
    <mergeCell ref="B431:D431"/>
    <mergeCell ref="B433:D433"/>
    <mergeCell ref="B371:D371"/>
    <mergeCell ref="B375:D375"/>
    <mergeCell ref="B377:D377"/>
    <mergeCell ref="B390:D390"/>
    <mergeCell ref="B394:D394"/>
    <mergeCell ref="B396:D396"/>
    <mergeCell ref="B480:D480"/>
    <mergeCell ref="B484:D484"/>
    <mergeCell ref="B486:D486"/>
    <mergeCell ref="B498:D498"/>
    <mergeCell ref="B502:D502"/>
    <mergeCell ref="B504:D504"/>
    <mergeCell ref="B445:D445"/>
    <mergeCell ref="B449:D449"/>
    <mergeCell ref="B451:D451"/>
    <mergeCell ref="B462:D462"/>
    <mergeCell ref="B466:D466"/>
    <mergeCell ref="B468:D468"/>
    <mergeCell ref="B550:D550"/>
    <mergeCell ref="B554:D554"/>
    <mergeCell ref="B556:D556"/>
    <mergeCell ref="B567:D567"/>
    <mergeCell ref="B571:D571"/>
    <mergeCell ref="B573:D573"/>
    <mergeCell ref="B515:D515"/>
    <mergeCell ref="B519:D519"/>
    <mergeCell ref="B521:D521"/>
    <mergeCell ref="B533:D533"/>
    <mergeCell ref="B537:D537"/>
    <mergeCell ref="B539:D539"/>
    <mergeCell ref="B621:D621"/>
    <mergeCell ref="B623:D623"/>
    <mergeCell ref="B634:D634"/>
    <mergeCell ref="B638:D638"/>
    <mergeCell ref="B640:D640"/>
    <mergeCell ref="B653:D653"/>
    <mergeCell ref="B584:D584"/>
    <mergeCell ref="B588:D588"/>
    <mergeCell ref="B590:D590"/>
    <mergeCell ref="B602:D602"/>
    <mergeCell ref="B606:D606"/>
    <mergeCell ref="B617:D617"/>
    <mergeCell ref="B692:D692"/>
    <mergeCell ref="B694:D694"/>
    <mergeCell ref="B705:D705"/>
    <mergeCell ref="B709:D709"/>
    <mergeCell ref="B711:D711"/>
    <mergeCell ref="B722:D722"/>
    <mergeCell ref="B657:D657"/>
    <mergeCell ref="B659:D659"/>
    <mergeCell ref="B671:D671"/>
    <mergeCell ref="B675:D675"/>
    <mergeCell ref="B677:D677"/>
    <mergeCell ref="B688:D688"/>
    <mergeCell ref="B762:D762"/>
    <mergeCell ref="B764:D764"/>
    <mergeCell ref="B775:D775"/>
    <mergeCell ref="B779:D779"/>
    <mergeCell ref="B781:D781"/>
    <mergeCell ref="B792:D792"/>
    <mergeCell ref="B726:D726"/>
    <mergeCell ref="B728:D728"/>
    <mergeCell ref="B739:D739"/>
    <mergeCell ref="B743:D743"/>
    <mergeCell ref="B745:D745"/>
    <mergeCell ref="B758:D758"/>
    <mergeCell ref="B832:D832"/>
    <mergeCell ref="B834:D834"/>
    <mergeCell ref="B845:D845"/>
    <mergeCell ref="B849:D849"/>
    <mergeCell ref="B851:D851"/>
    <mergeCell ref="B862:D862"/>
    <mergeCell ref="B796:D796"/>
    <mergeCell ref="B798:D798"/>
    <mergeCell ref="B809:D809"/>
    <mergeCell ref="B813:D813"/>
    <mergeCell ref="B815:D815"/>
    <mergeCell ref="B828:D828"/>
    <mergeCell ref="B901:D901"/>
    <mergeCell ref="B903:D903"/>
    <mergeCell ref="B915:D915"/>
    <mergeCell ref="B919:D919"/>
    <mergeCell ref="B921:D921"/>
    <mergeCell ref="B932:D932"/>
    <mergeCell ref="B866:D866"/>
    <mergeCell ref="B868:D868"/>
    <mergeCell ref="B879:D879"/>
    <mergeCell ref="B883:D883"/>
    <mergeCell ref="B885:D885"/>
    <mergeCell ref="B897:D897"/>
    <mergeCell ref="B971:D971"/>
    <mergeCell ref="B973:D973"/>
    <mergeCell ref="B984:D984"/>
    <mergeCell ref="B988:D988"/>
    <mergeCell ref="B990:D990"/>
    <mergeCell ref="B1002:D1002"/>
    <mergeCell ref="B936:D936"/>
    <mergeCell ref="B938:D938"/>
    <mergeCell ref="B949:D949"/>
    <mergeCell ref="B953:D953"/>
    <mergeCell ref="B955:D955"/>
    <mergeCell ref="B967:D967"/>
    <mergeCell ref="B1041:D1041"/>
    <mergeCell ref="B1043:D1043"/>
    <mergeCell ref="B1054:D1054"/>
    <mergeCell ref="B1058:D1058"/>
    <mergeCell ref="B1060:D1060"/>
    <mergeCell ref="B1074:D1074"/>
    <mergeCell ref="B1006:D1006"/>
    <mergeCell ref="B1008:D1008"/>
    <mergeCell ref="B1019:D1019"/>
    <mergeCell ref="B1023:D1023"/>
    <mergeCell ref="B1025:D1025"/>
    <mergeCell ref="B1037:D1037"/>
    <mergeCell ref="B1115:D1115"/>
    <mergeCell ref="B1117:D1117"/>
    <mergeCell ref="B1128:D1128"/>
    <mergeCell ref="B1132:D1132"/>
    <mergeCell ref="B1134:D1134"/>
    <mergeCell ref="B1145:D1145"/>
    <mergeCell ref="B1078:D1078"/>
    <mergeCell ref="B1080:D1080"/>
    <mergeCell ref="B1093:D1093"/>
    <mergeCell ref="B1097:D1097"/>
    <mergeCell ref="B1099:D1099"/>
    <mergeCell ref="B1111:D1111"/>
    <mergeCell ref="B1217:D1217"/>
    <mergeCell ref="B1219:D1219"/>
    <mergeCell ref="B1183:D1183"/>
    <mergeCell ref="B1185:D1185"/>
    <mergeCell ref="B1196:D1196"/>
    <mergeCell ref="B1200:D1200"/>
    <mergeCell ref="B1202:D1202"/>
    <mergeCell ref="B1213:D1213"/>
    <mergeCell ref="B1149:D1149"/>
    <mergeCell ref="B1151:D1151"/>
    <mergeCell ref="B1162:D1162"/>
    <mergeCell ref="B1166:D1166"/>
    <mergeCell ref="B1168:D1168"/>
    <mergeCell ref="B1179:D1179"/>
    <mergeCell ref="A1298:C1298"/>
    <mergeCell ref="A1299:D1299"/>
    <mergeCell ref="A1223:C1223"/>
    <mergeCell ref="A1293:D1293"/>
    <mergeCell ref="A1294:C1294"/>
    <mergeCell ref="A1295:D1295"/>
    <mergeCell ref="A1296:C1296"/>
    <mergeCell ref="A1297:D1297"/>
    <mergeCell ref="A1221:D1221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Spring 2024
 &amp;P of &amp;N</oddFooter>
  </headerFooter>
  <rowBreaks count="35" manualBreakCount="35">
    <brk id="36" max="3" man="1"/>
    <brk id="71" max="3" man="1"/>
    <brk id="108" max="3" man="1"/>
    <brk id="143" max="3" man="1"/>
    <brk id="178" max="3" man="1"/>
    <brk id="215" max="3" man="1"/>
    <brk id="251" max="3" man="1"/>
    <brk id="287" max="3" man="1"/>
    <brk id="322" max="3" man="1"/>
    <brk id="359" max="3" man="1"/>
    <brk id="397" max="3" man="1"/>
    <brk id="434" max="3" man="1"/>
    <brk id="469" max="3" man="1"/>
    <brk id="505" max="3" man="1"/>
    <brk id="540" max="3" man="1"/>
    <brk id="574" max="3" man="1"/>
    <brk id="607" max="3" man="1"/>
    <brk id="641" max="3" man="1"/>
    <brk id="678" max="3" man="1"/>
    <brk id="712" max="3" man="1"/>
    <brk id="746" max="3" man="1"/>
    <brk id="782" max="3" man="1"/>
    <brk id="816" max="3" man="1"/>
    <brk id="852" max="3" man="1"/>
    <brk id="886" max="3" man="1"/>
    <brk id="922" max="3" man="1"/>
    <brk id="956" max="3" man="1"/>
    <brk id="991" max="3" man="1"/>
    <brk id="1026" max="3" man="1"/>
    <brk id="1061" max="3" man="1"/>
    <brk id="1100" max="3" man="1"/>
    <brk id="1135" max="3" man="1"/>
    <brk id="1169" max="3" man="1"/>
    <brk id="1203" max="3" man="1"/>
    <brk id="123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89D3-13E2-4845-B37F-AFA5F8CE452E}">
  <dimension ref="A1:D625"/>
  <sheetViews>
    <sheetView view="pageBreakPreview" topLeftCell="A600" zoomScale="80" zoomScaleNormal="100" zoomScaleSheetLayoutView="80" workbookViewId="0">
      <selection activeCell="A45" sqref="A45"/>
    </sheetView>
  </sheetViews>
  <sheetFormatPr defaultColWidth="39.85546875" defaultRowHeight="18" customHeight="1" x14ac:dyDescent="0.3"/>
  <cols>
    <col min="1" max="1" width="53.7109375" style="1" customWidth="1"/>
    <col min="2" max="2" width="13.7109375" style="4" customWidth="1"/>
    <col min="3" max="3" width="18.5703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22" t="s">
        <v>10</v>
      </c>
      <c r="B1" s="21" t="s">
        <v>9</v>
      </c>
      <c r="C1" s="20" t="s">
        <v>8</v>
      </c>
      <c r="D1" s="33" t="s">
        <v>7</v>
      </c>
    </row>
    <row r="2" spans="1:4" ht="18" customHeight="1" x14ac:dyDescent="0.3">
      <c r="A2" s="18" t="s">
        <v>151</v>
      </c>
      <c r="B2" s="15" t="s">
        <v>11</v>
      </c>
    </row>
    <row r="3" spans="1:4" ht="57.75" customHeight="1" x14ac:dyDescent="0.3">
      <c r="A3" s="17" t="s">
        <v>369</v>
      </c>
      <c r="B3" s="4">
        <v>976</v>
      </c>
    </row>
    <row r="5" spans="1:4" ht="18" customHeight="1" x14ac:dyDescent="0.3">
      <c r="A5" s="16" t="s">
        <v>6</v>
      </c>
      <c r="B5" s="4">
        <v>1</v>
      </c>
      <c r="C5" s="13"/>
      <c r="D5" s="2">
        <f>B5*C5</f>
        <v>0</v>
      </c>
    </row>
    <row r="6" spans="1:4" ht="18" customHeight="1" x14ac:dyDescent="0.3">
      <c r="A6" s="12" t="s">
        <v>5</v>
      </c>
      <c r="B6" s="15">
        <v>976</v>
      </c>
      <c r="C6" s="13"/>
      <c r="D6" s="2">
        <f>B6*C6</f>
        <v>0</v>
      </c>
    </row>
    <row r="7" spans="1:4" ht="18" customHeight="1" x14ac:dyDescent="0.3">
      <c r="A7" s="14" t="s">
        <v>264</v>
      </c>
      <c r="D7" s="2" t="s">
        <v>4</v>
      </c>
    </row>
    <row r="8" spans="1:4" ht="18" customHeight="1" x14ac:dyDescent="0.3">
      <c r="A8" s="12" t="s">
        <v>3</v>
      </c>
      <c r="B8" s="4">
        <v>56</v>
      </c>
      <c r="C8" s="23"/>
      <c r="D8" s="2">
        <f>B8*C8</f>
        <v>0</v>
      </c>
    </row>
    <row r="9" spans="1:4" ht="18" customHeight="1" x14ac:dyDescent="0.3">
      <c r="A9" s="12"/>
    </row>
    <row r="10" spans="1:4" ht="18" customHeight="1" x14ac:dyDescent="0.3">
      <c r="A10" s="7" t="s">
        <v>2</v>
      </c>
      <c r="B10" s="50">
        <f>SUM(D5:D8)</f>
        <v>0</v>
      </c>
      <c r="C10" s="50"/>
      <c r="D10" s="50"/>
    </row>
    <row r="11" spans="1:4" ht="18" customHeight="1" x14ac:dyDescent="0.3">
      <c r="A11" s="6"/>
      <c r="B11" s="2"/>
      <c r="C11" s="2"/>
    </row>
    <row r="12" spans="1:4" ht="18" customHeight="1" x14ac:dyDescent="0.3">
      <c r="A12" s="11" t="s">
        <v>23</v>
      </c>
      <c r="B12" s="4">
        <v>976</v>
      </c>
      <c r="C12" s="10"/>
      <c r="D12" s="25">
        <f>((B12*C12)/14)*4</f>
        <v>0</v>
      </c>
    </row>
    <row r="13" spans="1:4" ht="18" customHeight="1" x14ac:dyDescent="0.3">
      <c r="A13" s="9" t="s">
        <v>24</v>
      </c>
      <c r="C13" s="8"/>
      <c r="D13" s="25"/>
    </row>
    <row r="14" spans="1:4" ht="18" customHeight="1" x14ac:dyDescent="0.3">
      <c r="A14" s="7" t="s">
        <v>1</v>
      </c>
      <c r="B14" s="50">
        <f>SUM(D12:D12)</f>
        <v>0</v>
      </c>
      <c r="C14" s="50"/>
      <c r="D14" s="50"/>
    </row>
    <row r="15" spans="1:4" ht="18" customHeight="1" x14ac:dyDescent="0.3">
      <c r="A15" s="6"/>
      <c r="B15" s="2"/>
      <c r="C15" s="2"/>
    </row>
    <row r="16" spans="1:4" ht="18" customHeight="1" x14ac:dyDescent="0.3">
      <c r="A16" s="7" t="s">
        <v>0</v>
      </c>
      <c r="B16" s="50">
        <f>B10+B14</f>
        <v>0</v>
      </c>
      <c r="C16" s="50"/>
      <c r="D16" s="50"/>
    </row>
    <row r="17" spans="1:4" ht="18" customHeight="1" x14ac:dyDescent="0.3">
      <c r="A17" s="6"/>
      <c r="B17" s="5"/>
      <c r="C17" s="2"/>
      <c r="D17" s="1"/>
    </row>
    <row r="18" spans="1:4" ht="18" customHeight="1" x14ac:dyDescent="0.3">
      <c r="A18" s="22" t="s">
        <v>10</v>
      </c>
      <c r="B18" s="21" t="s">
        <v>9</v>
      </c>
      <c r="C18" s="20" t="s">
        <v>8</v>
      </c>
      <c r="D18" s="19" t="s">
        <v>7</v>
      </c>
    </row>
    <row r="19" spans="1:4" ht="18" customHeight="1" x14ac:dyDescent="0.3">
      <c r="A19" s="18" t="s">
        <v>152</v>
      </c>
      <c r="B19" s="15" t="s">
        <v>11</v>
      </c>
    </row>
    <row r="20" spans="1:4" ht="38.25" customHeight="1" x14ac:dyDescent="0.3">
      <c r="A20" s="17" t="s">
        <v>370</v>
      </c>
      <c r="B20" s="4">
        <v>793</v>
      </c>
    </row>
    <row r="22" spans="1:4" ht="18" customHeight="1" x14ac:dyDescent="0.3">
      <c r="A22" s="16" t="s">
        <v>6</v>
      </c>
      <c r="B22" s="4">
        <v>1</v>
      </c>
      <c r="C22" s="13"/>
      <c r="D22" s="2">
        <f>B22*C22</f>
        <v>0</v>
      </c>
    </row>
    <row r="23" spans="1:4" ht="18" customHeight="1" x14ac:dyDescent="0.3">
      <c r="A23" s="12" t="s">
        <v>5</v>
      </c>
      <c r="B23" s="15">
        <v>793</v>
      </c>
      <c r="C23" s="13"/>
      <c r="D23" s="2">
        <f>B23*C23</f>
        <v>0</v>
      </c>
    </row>
    <row r="24" spans="1:4" ht="18" customHeight="1" x14ac:dyDescent="0.3">
      <c r="A24" s="14" t="s">
        <v>264</v>
      </c>
      <c r="D24" s="2" t="s">
        <v>4</v>
      </c>
    </row>
    <row r="25" spans="1:4" ht="18" customHeight="1" x14ac:dyDescent="0.3">
      <c r="A25" s="12" t="s">
        <v>3</v>
      </c>
      <c r="B25" s="4">
        <v>8</v>
      </c>
      <c r="C25" s="23"/>
      <c r="D25" s="2">
        <f>B25*C25</f>
        <v>0</v>
      </c>
    </row>
    <row r="26" spans="1:4" ht="18" customHeight="1" x14ac:dyDescent="0.3">
      <c r="A26" s="12"/>
    </row>
    <row r="27" spans="1:4" ht="18" customHeight="1" x14ac:dyDescent="0.3">
      <c r="A27" s="7" t="s">
        <v>2</v>
      </c>
      <c r="B27" s="50">
        <f>SUM(D22:D25)</f>
        <v>0</v>
      </c>
      <c r="C27" s="50"/>
      <c r="D27" s="50"/>
    </row>
    <row r="28" spans="1:4" ht="18" customHeight="1" x14ac:dyDescent="0.3">
      <c r="A28" s="6"/>
      <c r="B28" s="2"/>
      <c r="C28" s="2"/>
    </row>
    <row r="29" spans="1:4" ht="18" customHeight="1" x14ac:dyDescent="0.3">
      <c r="A29" s="11" t="s">
        <v>23</v>
      </c>
      <c r="B29" s="4">
        <v>793</v>
      </c>
      <c r="C29" s="10"/>
      <c r="D29" s="25">
        <f>((B29*C29)/14)*4</f>
        <v>0</v>
      </c>
    </row>
    <row r="30" spans="1:4" ht="18" customHeight="1" x14ac:dyDescent="0.3">
      <c r="A30" s="9" t="s">
        <v>24</v>
      </c>
      <c r="C30" s="8"/>
      <c r="D30" s="25"/>
    </row>
    <row r="31" spans="1:4" ht="18" customHeight="1" x14ac:dyDescent="0.3">
      <c r="A31" s="7" t="s">
        <v>1</v>
      </c>
      <c r="B31" s="50">
        <f>SUM(D29:D29)</f>
        <v>0</v>
      </c>
      <c r="C31" s="50"/>
      <c r="D31" s="50"/>
    </row>
    <row r="32" spans="1:4" ht="18" customHeight="1" x14ac:dyDescent="0.3">
      <c r="A32" s="6"/>
      <c r="B32" s="2"/>
      <c r="C32" s="2"/>
    </row>
    <row r="33" spans="1:4" ht="18" customHeight="1" x14ac:dyDescent="0.3">
      <c r="A33" s="7" t="s">
        <v>0</v>
      </c>
      <c r="B33" s="50">
        <f>B27+B31</f>
        <v>0</v>
      </c>
      <c r="C33" s="50"/>
      <c r="D33" s="50"/>
    </row>
    <row r="34" spans="1:4" ht="18" customHeight="1" x14ac:dyDescent="0.3">
      <c r="A34" s="6"/>
      <c r="B34" s="5"/>
      <c r="C34" s="2"/>
      <c r="D34" s="1"/>
    </row>
    <row r="35" spans="1:4" ht="18" customHeight="1" x14ac:dyDescent="0.3">
      <c r="A35" s="22" t="s">
        <v>10</v>
      </c>
      <c r="B35" s="21" t="s">
        <v>9</v>
      </c>
      <c r="C35" s="20" t="s">
        <v>8</v>
      </c>
      <c r="D35" s="19" t="s">
        <v>7</v>
      </c>
    </row>
    <row r="36" spans="1:4" ht="18" customHeight="1" x14ac:dyDescent="0.3">
      <c r="A36" s="18" t="s">
        <v>153</v>
      </c>
      <c r="B36" s="15" t="s">
        <v>11</v>
      </c>
    </row>
    <row r="37" spans="1:4" ht="38.25" customHeight="1" x14ac:dyDescent="0.3">
      <c r="A37" s="17" t="s">
        <v>371</v>
      </c>
      <c r="B37" s="4">
        <v>2016</v>
      </c>
    </row>
    <row r="39" spans="1:4" ht="18" customHeight="1" x14ac:dyDescent="0.3">
      <c r="A39" s="16" t="s">
        <v>6</v>
      </c>
      <c r="B39" s="4">
        <v>1</v>
      </c>
      <c r="C39" s="13"/>
      <c r="D39" s="2">
        <f>B39*C39</f>
        <v>0</v>
      </c>
    </row>
    <row r="40" spans="1:4" ht="18" customHeight="1" x14ac:dyDescent="0.3">
      <c r="A40" s="12" t="s">
        <v>5</v>
      </c>
      <c r="B40" s="15">
        <v>2016</v>
      </c>
      <c r="C40" s="13"/>
      <c r="D40" s="2">
        <f>B40*C40</f>
        <v>0</v>
      </c>
    </row>
    <row r="41" spans="1:4" ht="18" customHeight="1" x14ac:dyDescent="0.3">
      <c r="A41" s="14" t="s">
        <v>372</v>
      </c>
      <c r="D41" s="2" t="s">
        <v>4</v>
      </c>
    </row>
    <row r="42" spans="1:4" ht="18" customHeight="1" x14ac:dyDescent="0.3">
      <c r="A42" s="12" t="s">
        <v>3</v>
      </c>
      <c r="B42" s="4">
        <v>16</v>
      </c>
      <c r="C42" s="23"/>
      <c r="D42" s="2">
        <f>B42*C42</f>
        <v>0</v>
      </c>
    </row>
    <row r="43" spans="1:4" ht="18" customHeight="1" x14ac:dyDescent="0.3">
      <c r="A43" s="12" t="s">
        <v>14</v>
      </c>
      <c r="B43" s="4">
        <v>1</v>
      </c>
      <c r="C43" s="24"/>
      <c r="D43" s="2">
        <f>B43*C43</f>
        <v>0</v>
      </c>
    </row>
    <row r="44" spans="1:4" ht="18" customHeight="1" x14ac:dyDescent="0.3">
      <c r="A44" s="12"/>
    </row>
    <row r="45" spans="1:4" ht="18" customHeight="1" x14ac:dyDescent="0.3">
      <c r="A45" s="7" t="s">
        <v>2</v>
      </c>
      <c r="B45" s="50">
        <f>SUM(D39:D43)</f>
        <v>0</v>
      </c>
      <c r="C45" s="50"/>
      <c r="D45" s="50"/>
    </row>
    <row r="46" spans="1:4" ht="18" customHeight="1" x14ac:dyDescent="0.3">
      <c r="A46" s="6"/>
      <c r="B46" s="2"/>
      <c r="C46" s="2"/>
    </row>
    <row r="47" spans="1:4" ht="18" customHeight="1" x14ac:dyDescent="0.3">
      <c r="A47" s="11" t="s">
        <v>23</v>
      </c>
      <c r="B47" s="4">
        <v>2016</v>
      </c>
      <c r="C47" s="10"/>
      <c r="D47" s="25">
        <f>((B47*C47)/14)*4</f>
        <v>0</v>
      </c>
    </row>
    <row r="48" spans="1:4" ht="18" customHeight="1" x14ac:dyDescent="0.3">
      <c r="A48" s="9" t="s">
        <v>24</v>
      </c>
      <c r="C48" s="8"/>
      <c r="D48" s="25"/>
    </row>
    <row r="49" spans="1:4" ht="18" customHeight="1" x14ac:dyDescent="0.3">
      <c r="A49" s="7" t="s">
        <v>1</v>
      </c>
      <c r="B49" s="50">
        <f>SUM(D47:D47)</f>
        <v>0</v>
      </c>
      <c r="C49" s="50"/>
      <c r="D49" s="50"/>
    </row>
    <row r="50" spans="1:4" ht="18" customHeight="1" x14ac:dyDescent="0.3">
      <c r="A50" s="6"/>
      <c r="B50" s="2"/>
      <c r="C50" s="2"/>
    </row>
    <row r="51" spans="1:4" ht="18" customHeight="1" x14ac:dyDescent="0.3">
      <c r="A51" s="7" t="s">
        <v>0</v>
      </c>
      <c r="B51" s="50">
        <f>B45+B49</f>
        <v>0</v>
      </c>
      <c r="C51" s="50"/>
      <c r="D51" s="50"/>
    </row>
    <row r="52" spans="1:4" ht="18" customHeight="1" x14ac:dyDescent="0.3">
      <c r="A52" s="6"/>
      <c r="B52" s="5"/>
      <c r="C52" s="2"/>
      <c r="D52" s="1"/>
    </row>
    <row r="53" spans="1:4" ht="18" customHeight="1" x14ac:dyDescent="0.3">
      <c r="A53" s="22" t="s">
        <v>10</v>
      </c>
      <c r="B53" s="21" t="s">
        <v>9</v>
      </c>
      <c r="C53" s="20" t="s">
        <v>8</v>
      </c>
      <c r="D53" s="19" t="s">
        <v>7</v>
      </c>
    </row>
    <row r="54" spans="1:4" ht="18" customHeight="1" x14ac:dyDescent="0.3">
      <c r="A54" s="18" t="s">
        <v>154</v>
      </c>
      <c r="B54" s="15" t="s">
        <v>11</v>
      </c>
    </row>
    <row r="55" spans="1:4" ht="38.25" customHeight="1" x14ac:dyDescent="0.3">
      <c r="A55" s="17" t="s">
        <v>373</v>
      </c>
      <c r="B55" s="4">
        <v>10790</v>
      </c>
    </row>
    <row r="57" spans="1:4" ht="18" customHeight="1" x14ac:dyDescent="0.3">
      <c r="A57" s="16" t="s">
        <v>6</v>
      </c>
      <c r="B57" s="4">
        <v>1</v>
      </c>
      <c r="C57" s="13"/>
      <c r="D57" s="2">
        <f>B57*C57</f>
        <v>0</v>
      </c>
    </row>
    <row r="58" spans="1:4" ht="18" customHeight="1" x14ac:dyDescent="0.3">
      <c r="A58" s="12" t="s">
        <v>5</v>
      </c>
      <c r="B58" s="15">
        <v>10790</v>
      </c>
      <c r="C58" s="13"/>
      <c r="D58" s="2">
        <f>B58*C58</f>
        <v>0</v>
      </c>
    </row>
    <row r="59" spans="1:4" ht="18" customHeight="1" x14ac:dyDescent="0.3">
      <c r="A59" s="14" t="s">
        <v>274</v>
      </c>
      <c r="D59" s="2" t="s">
        <v>4</v>
      </c>
    </row>
    <row r="60" spans="1:4" ht="18" customHeight="1" x14ac:dyDescent="0.3">
      <c r="A60" s="12" t="s">
        <v>3</v>
      </c>
      <c r="B60" s="4">
        <v>144</v>
      </c>
      <c r="C60" s="23"/>
      <c r="D60" s="2">
        <f>B60*C60</f>
        <v>0</v>
      </c>
    </row>
    <row r="61" spans="1:4" ht="18" customHeight="1" x14ac:dyDescent="0.3">
      <c r="A61" s="12"/>
    </row>
    <row r="62" spans="1:4" ht="18" customHeight="1" x14ac:dyDescent="0.3">
      <c r="A62" s="7" t="s">
        <v>2</v>
      </c>
      <c r="B62" s="50">
        <f>SUM(D57:D60)</f>
        <v>0</v>
      </c>
      <c r="C62" s="50"/>
      <c r="D62" s="50"/>
    </row>
    <row r="63" spans="1:4" ht="18" customHeight="1" x14ac:dyDescent="0.3">
      <c r="A63" s="6"/>
      <c r="B63" s="2"/>
      <c r="C63" s="2"/>
    </row>
    <row r="64" spans="1:4" ht="18" customHeight="1" x14ac:dyDescent="0.3">
      <c r="A64" s="11" t="s">
        <v>23</v>
      </c>
      <c r="B64" s="4">
        <v>10790</v>
      </c>
      <c r="C64" s="10"/>
      <c r="D64" s="25">
        <f>((B64*C64)/14)*4</f>
        <v>0</v>
      </c>
    </row>
    <row r="65" spans="1:4" ht="18" customHeight="1" x14ac:dyDescent="0.3">
      <c r="A65" s="9" t="s">
        <v>24</v>
      </c>
      <c r="C65" s="8"/>
      <c r="D65" s="25"/>
    </row>
    <row r="66" spans="1:4" ht="18" customHeight="1" x14ac:dyDescent="0.3">
      <c r="A66" s="7" t="s">
        <v>1</v>
      </c>
      <c r="B66" s="50">
        <f>SUM(D64:D64)</f>
        <v>0</v>
      </c>
      <c r="C66" s="50"/>
      <c r="D66" s="50"/>
    </row>
    <row r="67" spans="1:4" ht="18" customHeight="1" x14ac:dyDescent="0.3">
      <c r="A67" s="6"/>
      <c r="B67" s="2"/>
      <c r="C67" s="2"/>
    </row>
    <row r="68" spans="1:4" ht="18" customHeight="1" x14ac:dyDescent="0.3">
      <c r="A68" s="7" t="s">
        <v>0</v>
      </c>
      <c r="B68" s="50">
        <f>B62+B66</f>
        <v>0</v>
      </c>
      <c r="C68" s="50"/>
      <c r="D68" s="50"/>
    </row>
    <row r="69" spans="1:4" ht="18" customHeight="1" x14ac:dyDescent="0.3">
      <c r="A69" s="6"/>
      <c r="B69" s="5"/>
      <c r="C69" s="2"/>
      <c r="D69" s="1"/>
    </row>
    <row r="70" spans="1:4" ht="18" customHeight="1" x14ac:dyDescent="0.3">
      <c r="A70" s="22" t="s">
        <v>10</v>
      </c>
      <c r="B70" s="21" t="s">
        <v>9</v>
      </c>
      <c r="C70" s="20" t="s">
        <v>8</v>
      </c>
      <c r="D70" s="19" t="s">
        <v>7</v>
      </c>
    </row>
    <row r="71" spans="1:4" ht="18" customHeight="1" x14ac:dyDescent="0.3">
      <c r="A71" s="18" t="s">
        <v>155</v>
      </c>
      <c r="B71" s="15" t="s">
        <v>11</v>
      </c>
    </row>
    <row r="72" spans="1:4" ht="38.25" customHeight="1" x14ac:dyDescent="0.3">
      <c r="A72" s="17" t="s">
        <v>374</v>
      </c>
      <c r="B72" s="4">
        <v>1200</v>
      </c>
    </row>
    <row r="74" spans="1:4" ht="18" customHeight="1" x14ac:dyDescent="0.3">
      <c r="A74" s="16" t="s">
        <v>6</v>
      </c>
      <c r="B74" s="4">
        <v>1</v>
      </c>
      <c r="C74" s="13"/>
      <c r="D74" s="2">
        <f>B74*C74</f>
        <v>0</v>
      </c>
    </row>
    <row r="75" spans="1:4" ht="18" customHeight="1" x14ac:dyDescent="0.3">
      <c r="A75" s="12" t="s">
        <v>5</v>
      </c>
      <c r="B75" s="15">
        <v>1200</v>
      </c>
      <c r="C75" s="13"/>
      <c r="D75" s="2">
        <f>B75*C75</f>
        <v>0</v>
      </c>
    </row>
    <row r="76" spans="1:4" ht="18" customHeight="1" x14ac:dyDescent="0.3">
      <c r="A76" s="14" t="s">
        <v>237</v>
      </c>
      <c r="D76" s="2" t="s">
        <v>4</v>
      </c>
    </row>
    <row r="77" spans="1:4" ht="18" customHeight="1" x14ac:dyDescent="0.3">
      <c r="A77" s="12" t="s">
        <v>3</v>
      </c>
      <c r="B77" s="4">
        <v>8</v>
      </c>
      <c r="C77" s="23"/>
      <c r="D77" s="2">
        <f>B77*C77</f>
        <v>0</v>
      </c>
    </row>
    <row r="78" spans="1:4" ht="18" customHeight="1" x14ac:dyDescent="0.3">
      <c r="A78" s="12"/>
    </row>
    <row r="79" spans="1:4" ht="18" customHeight="1" x14ac:dyDescent="0.3">
      <c r="A79" s="7" t="s">
        <v>2</v>
      </c>
      <c r="B79" s="50">
        <f>SUM(D74:D77)</f>
        <v>0</v>
      </c>
      <c r="C79" s="50"/>
      <c r="D79" s="50"/>
    </row>
    <row r="80" spans="1:4" ht="18" customHeight="1" x14ac:dyDescent="0.3">
      <c r="A80" s="6"/>
      <c r="B80" s="2"/>
      <c r="C80" s="2"/>
    </row>
    <row r="81" spans="1:4" ht="18" customHeight="1" x14ac:dyDescent="0.3">
      <c r="A81" s="11" t="s">
        <v>23</v>
      </c>
      <c r="B81" s="4">
        <v>1200</v>
      </c>
      <c r="C81" s="10"/>
      <c r="D81" s="25">
        <f>((B81*C81)/14)*4</f>
        <v>0</v>
      </c>
    </row>
    <row r="82" spans="1:4" ht="18" customHeight="1" x14ac:dyDescent="0.3">
      <c r="A82" s="9" t="s">
        <v>24</v>
      </c>
      <c r="C82" s="8"/>
      <c r="D82" s="25"/>
    </row>
    <row r="83" spans="1:4" ht="18" customHeight="1" x14ac:dyDescent="0.3">
      <c r="A83" s="7" t="s">
        <v>1</v>
      </c>
      <c r="B83" s="50">
        <f>SUM(D81:D81)</f>
        <v>0</v>
      </c>
      <c r="C83" s="50"/>
      <c r="D83" s="50"/>
    </row>
    <row r="84" spans="1:4" ht="18" customHeight="1" x14ac:dyDescent="0.3">
      <c r="A84" s="6"/>
      <c r="B84" s="2"/>
      <c r="C84" s="2"/>
    </row>
    <row r="85" spans="1:4" ht="18" customHeight="1" x14ac:dyDescent="0.3">
      <c r="A85" s="7" t="s">
        <v>0</v>
      </c>
      <c r="B85" s="50">
        <f>B79+B83</f>
        <v>0</v>
      </c>
      <c r="C85" s="50"/>
      <c r="D85" s="50"/>
    </row>
    <row r="86" spans="1:4" ht="18" customHeight="1" x14ac:dyDescent="0.3">
      <c r="A86" s="6"/>
      <c r="B86" s="5"/>
      <c r="C86" s="2"/>
      <c r="D86" s="1"/>
    </row>
    <row r="87" spans="1:4" ht="18" customHeight="1" x14ac:dyDescent="0.3">
      <c r="A87" s="22" t="s">
        <v>10</v>
      </c>
      <c r="B87" s="21" t="s">
        <v>9</v>
      </c>
      <c r="C87" s="20" t="s">
        <v>8</v>
      </c>
      <c r="D87" s="19" t="s">
        <v>7</v>
      </c>
    </row>
    <row r="88" spans="1:4" ht="18" customHeight="1" x14ac:dyDescent="0.3">
      <c r="A88" s="18" t="s">
        <v>156</v>
      </c>
      <c r="B88" s="15" t="s">
        <v>11</v>
      </c>
    </row>
    <row r="89" spans="1:4" ht="38.25" customHeight="1" x14ac:dyDescent="0.3">
      <c r="A89" s="17" t="s">
        <v>375</v>
      </c>
      <c r="B89" s="4">
        <v>1245</v>
      </c>
    </row>
    <row r="91" spans="1:4" ht="18" customHeight="1" x14ac:dyDescent="0.3">
      <c r="A91" s="16" t="s">
        <v>6</v>
      </c>
      <c r="B91" s="4">
        <v>1</v>
      </c>
      <c r="C91" s="13"/>
      <c r="D91" s="2">
        <f>B91*C91</f>
        <v>0</v>
      </c>
    </row>
    <row r="92" spans="1:4" ht="18" customHeight="1" x14ac:dyDescent="0.3">
      <c r="A92" s="12" t="s">
        <v>5</v>
      </c>
      <c r="B92" s="15">
        <v>1245</v>
      </c>
      <c r="C92" s="13"/>
      <c r="D92" s="2">
        <f>B92*C92</f>
        <v>0</v>
      </c>
    </row>
    <row r="93" spans="1:4" ht="18" customHeight="1" x14ac:dyDescent="0.3">
      <c r="A93" s="14" t="s">
        <v>237</v>
      </c>
      <c r="D93" s="2" t="s">
        <v>4</v>
      </c>
    </row>
    <row r="94" spans="1:4" ht="18" customHeight="1" x14ac:dyDescent="0.3">
      <c r="A94" s="12" t="s">
        <v>3</v>
      </c>
      <c r="B94" s="4">
        <v>8</v>
      </c>
      <c r="C94" s="23"/>
      <c r="D94" s="2">
        <f>B94*C94</f>
        <v>0</v>
      </c>
    </row>
    <row r="95" spans="1:4" ht="18" customHeight="1" x14ac:dyDescent="0.3">
      <c r="A95" s="12"/>
    </row>
    <row r="96" spans="1:4" ht="18" customHeight="1" x14ac:dyDescent="0.3">
      <c r="A96" s="7" t="s">
        <v>2</v>
      </c>
      <c r="B96" s="50">
        <f>SUM(D91:D94)</f>
        <v>0</v>
      </c>
      <c r="C96" s="50"/>
      <c r="D96" s="50"/>
    </row>
    <row r="97" spans="1:4" ht="18" customHeight="1" x14ac:dyDescent="0.3">
      <c r="A97" s="6"/>
      <c r="B97" s="2"/>
      <c r="C97" s="2"/>
    </row>
    <row r="98" spans="1:4" ht="18" customHeight="1" x14ac:dyDescent="0.3">
      <c r="A98" s="11" t="s">
        <v>23</v>
      </c>
      <c r="B98" s="4">
        <v>1245</v>
      </c>
      <c r="C98" s="10"/>
      <c r="D98" s="25">
        <f>((B98*C98)/14)*4</f>
        <v>0</v>
      </c>
    </row>
    <row r="99" spans="1:4" ht="18" customHeight="1" x14ac:dyDescent="0.3">
      <c r="A99" s="9" t="s">
        <v>24</v>
      </c>
      <c r="C99" s="8"/>
      <c r="D99" s="25"/>
    </row>
    <row r="100" spans="1:4" ht="18" customHeight="1" x14ac:dyDescent="0.3">
      <c r="A100" s="7" t="s">
        <v>1</v>
      </c>
      <c r="B100" s="50">
        <f>SUM(D98:D98)</f>
        <v>0</v>
      </c>
      <c r="C100" s="50"/>
      <c r="D100" s="50"/>
    </row>
    <row r="101" spans="1:4" ht="18" customHeight="1" x14ac:dyDescent="0.3">
      <c r="A101" s="6"/>
      <c r="B101" s="2"/>
      <c r="C101" s="2"/>
    </row>
    <row r="102" spans="1:4" ht="18" customHeight="1" x14ac:dyDescent="0.3">
      <c r="A102" s="7" t="s">
        <v>0</v>
      </c>
      <c r="B102" s="50">
        <f>B96+B100</f>
        <v>0</v>
      </c>
      <c r="C102" s="50"/>
      <c r="D102" s="50"/>
    </row>
    <row r="103" spans="1:4" ht="18" customHeight="1" x14ac:dyDescent="0.3">
      <c r="A103" s="6"/>
      <c r="B103" s="5"/>
      <c r="C103" s="2"/>
      <c r="D103" s="1"/>
    </row>
    <row r="104" spans="1:4" ht="18" customHeight="1" x14ac:dyDescent="0.3">
      <c r="A104" s="22" t="s">
        <v>10</v>
      </c>
      <c r="B104" s="21" t="s">
        <v>9</v>
      </c>
      <c r="C104" s="20" t="s">
        <v>8</v>
      </c>
      <c r="D104" s="19" t="s">
        <v>7</v>
      </c>
    </row>
    <row r="105" spans="1:4" ht="18" customHeight="1" x14ac:dyDescent="0.3">
      <c r="A105" s="18" t="s">
        <v>157</v>
      </c>
      <c r="B105" s="15" t="s">
        <v>11</v>
      </c>
    </row>
    <row r="106" spans="1:4" ht="38.25" customHeight="1" x14ac:dyDescent="0.3">
      <c r="A106" s="17" t="s">
        <v>376</v>
      </c>
      <c r="B106" s="4">
        <v>2976</v>
      </c>
    </row>
    <row r="108" spans="1:4" ht="18" customHeight="1" x14ac:dyDescent="0.3">
      <c r="A108" s="16" t="s">
        <v>6</v>
      </c>
      <c r="B108" s="4">
        <v>1</v>
      </c>
      <c r="C108" s="13"/>
      <c r="D108" s="2">
        <f>B108*C108</f>
        <v>0</v>
      </c>
    </row>
    <row r="109" spans="1:4" ht="18" customHeight="1" x14ac:dyDescent="0.3">
      <c r="A109" s="12" t="s">
        <v>5</v>
      </c>
      <c r="B109" s="15">
        <v>2976</v>
      </c>
      <c r="C109" s="13"/>
      <c r="D109" s="2">
        <f>B109*C109</f>
        <v>0</v>
      </c>
    </row>
    <row r="110" spans="1:4" ht="18" customHeight="1" x14ac:dyDescent="0.3">
      <c r="A110" s="14" t="s">
        <v>377</v>
      </c>
      <c r="D110" s="2" t="s">
        <v>4</v>
      </c>
    </row>
    <row r="111" spans="1:4" ht="18" customHeight="1" x14ac:dyDescent="0.3">
      <c r="A111" s="12" t="s">
        <v>3</v>
      </c>
      <c r="B111" s="4">
        <v>16</v>
      </c>
      <c r="C111" s="23"/>
      <c r="D111" s="2">
        <f>B111*C111</f>
        <v>0</v>
      </c>
    </row>
    <row r="112" spans="1:4" ht="18" customHeight="1" x14ac:dyDescent="0.3">
      <c r="A112" s="12"/>
    </row>
    <row r="113" spans="1:4" ht="18" customHeight="1" x14ac:dyDescent="0.3">
      <c r="A113" s="7" t="s">
        <v>2</v>
      </c>
      <c r="B113" s="50">
        <f>SUM(D108:D111)</f>
        <v>0</v>
      </c>
      <c r="C113" s="50"/>
      <c r="D113" s="50"/>
    </row>
    <row r="114" spans="1:4" ht="18" customHeight="1" x14ac:dyDescent="0.3">
      <c r="A114" s="6"/>
      <c r="B114" s="2"/>
      <c r="C114" s="2"/>
    </row>
    <row r="115" spans="1:4" ht="18" customHeight="1" x14ac:dyDescent="0.3">
      <c r="A115" s="11" t="s">
        <v>23</v>
      </c>
      <c r="B115" s="4">
        <v>2976</v>
      </c>
      <c r="C115" s="10"/>
      <c r="D115" s="25">
        <f>((B115*C115)/14)*4</f>
        <v>0</v>
      </c>
    </row>
    <row r="116" spans="1:4" ht="18" customHeight="1" x14ac:dyDescent="0.3">
      <c r="A116" s="9" t="s">
        <v>24</v>
      </c>
      <c r="C116" s="8"/>
      <c r="D116" s="25"/>
    </row>
    <row r="117" spans="1:4" ht="18" customHeight="1" x14ac:dyDescent="0.3">
      <c r="A117" s="7" t="s">
        <v>1</v>
      </c>
      <c r="B117" s="50">
        <f>SUM(D115:D115)</f>
        <v>0</v>
      </c>
      <c r="C117" s="50"/>
      <c r="D117" s="50"/>
    </row>
    <row r="118" spans="1:4" ht="18" customHeight="1" x14ac:dyDescent="0.3">
      <c r="A118" s="6"/>
      <c r="B118" s="2"/>
      <c r="C118" s="2"/>
    </row>
    <row r="119" spans="1:4" ht="18" customHeight="1" x14ac:dyDescent="0.3">
      <c r="A119" s="7" t="s">
        <v>0</v>
      </c>
      <c r="B119" s="50">
        <f>B113+B117</f>
        <v>0</v>
      </c>
      <c r="C119" s="50"/>
      <c r="D119" s="50"/>
    </row>
    <row r="120" spans="1:4" ht="18" customHeight="1" x14ac:dyDescent="0.3">
      <c r="A120" s="6"/>
      <c r="B120" s="5"/>
      <c r="C120" s="2"/>
      <c r="D120" s="1"/>
    </row>
    <row r="121" spans="1:4" ht="18" customHeight="1" x14ac:dyDescent="0.3">
      <c r="A121" s="22" t="s">
        <v>10</v>
      </c>
      <c r="B121" s="21" t="s">
        <v>9</v>
      </c>
      <c r="C121" s="20" t="s">
        <v>8</v>
      </c>
      <c r="D121" s="19" t="s">
        <v>7</v>
      </c>
    </row>
    <row r="122" spans="1:4" ht="18" customHeight="1" x14ac:dyDescent="0.3">
      <c r="A122" s="18" t="s">
        <v>158</v>
      </c>
      <c r="B122" s="15" t="s">
        <v>11</v>
      </c>
    </row>
    <row r="123" spans="1:4" ht="38.25" customHeight="1" x14ac:dyDescent="0.3">
      <c r="A123" s="17" t="s">
        <v>378</v>
      </c>
      <c r="B123" s="4">
        <v>3465</v>
      </c>
    </row>
    <row r="125" spans="1:4" ht="18" customHeight="1" x14ac:dyDescent="0.3">
      <c r="A125" s="16" t="s">
        <v>6</v>
      </c>
      <c r="B125" s="4">
        <v>1</v>
      </c>
      <c r="C125" s="13"/>
      <c r="D125" s="2">
        <f>B125*C125</f>
        <v>0</v>
      </c>
    </row>
    <row r="126" spans="1:4" ht="18" customHeight="1" x14ac:dyDescent="0.3">
      <c r="A126" s="12" t="s">
        <v>5</v>
      </c>
      <c r="B126" s="15">
        <v>3465</v>
      </c>
      <c r="C126" s="13"/>
      <c r="D126" s="2">
        <f>B126*C126</f>
        <v>0</v>
      </c>
    </row>
    <row r="127" spans="1:4" ht="18" customHeight="1" x14ac:dyDescent="0.3">
      <c r="A127" s="14" t="s">
        <v>379</v>
      </c>
      <c r="D127" s="2" t="s">
        <v>4</v>
      </c>
    </row>
    <row r="128" spans="1:4" ht="18" customHeight="1" x14ac:dyDescent="0.3">
      <c r="A128" s="12" t="s">
        <v>12</v>
      </c>
      <c r="B128" s="4">
        <v>122</v>
      </c>
      <c r="C128" s="24"/>
      <c r="D128" s="2">
        <f>B128*C128</f>
        <v>0</v>
      </c>
    </row>
    <row r="129" spans="1:4" ht="18" customHeight="1" x14ac:dyDescent="0.3">
      <c r="A129" s="12" t="s">
        <v>3</v>
      </c>
      <c r="B129" s="4">
        <v>32</v>
      </c>
      <c r="C129" s="23"/>
      <c r="D129" s="2">
        <f>B129*C129</f>
        <v>0</v>
      </c>
    </row>
    <row r="130" spans="1:4" ht="18" customHeight="1" x14ac:dyDescent="0.3">
      <c r="A130" s="12"/>
    </row>
    <row r="131" spans="1:4" ht="18" customHeight="1" x14ac:dyDescent="0.3">
      <c r="A131" s="7" t="s">
        <v>2</v>
      </c>
      <c r="B131" s="50">
        <f>SUM(D125:D129)</f>
        <v>0</v>
      </c>
      <c r="C131" s="50"/>
      <c r="D131" s="50"/>
    </row>
    <row r="132" spans="1:4" ht="18" customHeight="1" x14ac:dyDescent="0.3">
      <c r="A132" s="6"/>
      <c r="B132" s="2"/>
      <c r="C132" s="2"/>
    </row>
    <row r="133" spans="1:4" ht="18" customHeight="1" x14ac:dyDescent="0.3">
      <c r="A133" s="11" t="s">
        <v>23</v>
      </c>
      <c r="B133" s="4">
        <v>3465</v>
      </c>
      <c r="C133" s="10"/>
      <c r="D133" s="25">
        <f>((B133*C133)/14)*4</f>
        <v>0</v>
      </c>
    </row>
    <row r="134" spans="1:4" ht="18" customHeight="1" x14ac:dyDescent="0.3">
      <c r="A134" s="9" t="s">
        <v>24</v>
      </c>
      <c r="C134" s="8"/>
      <c r="D134" s="25"/>
    </row>
    <row r="135" spans="1:4" ht="18" customHeight="1" x14ac:dyDescent="0.3">
      <c r="A135" s="7" t="s">
        <v>1</v>
      </c>
      <c r="B135" s="50">
        <f>SUM(D133:D133)</f>
        <v>0</v>
      </c>
      <c r="C135" s="50"/>
      <c r="D135" s="50"/>
    </row>
    <row r="136" spans="1:4" ht="18" customHeight="1" x14ac:dyDescent="0.3">
      <c r="A136" s="6"/>
      <c r="B136" s="2"/>
      <c r="C136" s="2"/>
    </row>
    <row r="137" spans="1:4" ht="18" customHeight="1" x14ac:dyDescent="0.3">
      <c r="A137" s="7" t="s">
        <v>0</v>
      </c>
      <c r="B137" s="50">
        <f>B131+B135</f>
        <v>0</v>
      </c>
      <c r="C137" s="50"/>
      <c r="D137" s="50"/>
    </row>
    <row r="138" spans="1:4" ht="18" customHeight="1" x14ac:dyDescent="0.3">
      <c r="A138" s="6"/>
      <c r="B138" s="5"/>
      <c r="C138" s="2"/>
      <c r="D138" s="1"/>
    </row>
    <row r="139" spans="1:4" ht="18" customHeight="1" x14ac:dyDescent="0.3">
      <c r="A139" s="22" t="s">
        <v>10</v>
      </c>
      <c r="B139" s="21" t="s">
        <v>9</v>
      </c>
      <c r="C139" s="20" t="s">
        <v>8</v>
      </c>
      <c r="D139" s="19" t="s">
        <v>7</v>
      </c>
    </row>
    <row r="140" spans="1:4" ht="18" customHeight="1" x14ac:dyDescent="0.3">
      <c r="A140" s="18" t="s">
        <v>159</v>
      </c>
      <c r="B140" s="15" t="s">
        <v>11</v>
      </c>
    </row>
    <row r="141" spans="1:4" ht="38.25" customHeight="1" x14ac:dyDescent="0.3">
      <c r="A141" s="17" t="s">
        <v>380</v>
      </c>
      <c r="B141" s="4">
        <v>1965</v>
      </c>
    </row>
    <row r="143" spans="1:4" ht="18" customHeight="1" x14ac:dyDescent="0.3">
      <c r="A143" s="16" t="s">
        <v>6</v>
      </c>
      <c r="B143" s="4">
        <v>1</v>
      </c>
      <c r="C143" s="13"/>
      <c r="D143" s="2">
        <f>B143*C143</f>
        <v>0</v>
      </c>
    </row>
    <row r="144" spans="1:4" ht="18" customHeight="1" x14ac:dyDescent="0.3">
      <c r="A144" s="12" t="s">
        <v>5</v>
      </c>
      <c r="B144" s="15">
        <v>1965</v>
      </c>
      <c r="C144" s="13"/>
      <c r="D144" s="2">
        <f>B144*C144</f>
        <v>0</v>
      </c>
    </row>
    <row r="145" spans="1:4" ht="18" customHeight="1" x14ac:dyDescent="0.3">
      <c r="A145" s="14" t="s">
        <v>372</v>
      </c>
      <c r="D145" s="2" t="s">
        <v>4</v>
      </c>
    </row>
    <row r="146" spans="1:4" ht="18" customHeight="1" x14ac:dyDescent="0.3">
      <c r="A146" s="12" t="s">
        <v>3</v>
      </c>
      <c r="B146" s="4">
        <v>112</v>
      </c>
      <c r="C146" s="23"/>
      <c r="D146" s="2">
        <f>B146*C146</f>
        <v>0</v>
      </c>
    </row>
    <row r="147" spans="1:4" ht="18" customHeight="1" x14ac:dyDescent="0.3">
      <c r="A147" s="12" t="s">
        <v>15</v>
      </c>
      <c r="B147" s="4">
        <v>1</v>
      </c>
      <c r="C147" s="24"/>
      <c r="D147" s="2">
        <f t="shared" ref="D147" si="0">B147*C147</f>
        <v>0</v>
      </c>
    </row>
    <row r="148" spans="1:4" ht="18" customHeight="1" x14ac:dyDescent="0.3">
      <c r="A148" s="12"/>
    </row>
    <row r="149" spans="1:4" ht="18" customHeight="1" x14ac:dyDescent="0.3">
      <c r="A149" s="7" t="s">
        <v>2</v>
      </c>
      <c r="B149" s="50">
        <f>SUM(D143:D147)</f>
        <v>0</v>
      </c>
      <c r="C149" s="50"/>
      <c r="D149" s="50"/>
    </row>
    <row r="150" spans="1:4" ht="18" customHeight="1" x14ac:dyDescent="0.3">
      <c r="A150" s="6"/>
      <c r="B150" s="2"/>
      <c r="C150" s="2"/>
    </row>
    <row r="151" spans="1:4" ht="18" customHeight="1" x14ac:dyDescent="0.3">
      <c r="A151" s="11" t="s">
        <v>23</v>
      </c>
      <c r="B151" s="4">
        <v>1965</v>
      </c>
      <c r="C151" s="10"/>
      <c r="D151" s="25">
        <f>((B151*C151)/14)*4</f>
        <v>0</v>
      </c>
    </row>
    <row r="152" spans="1:4" ht="18" customHeight="1" x14ac:dyDescent="0.3">
      <c r="A152" s="9" t="s">
        <v>24</v>
      </c>
      <c r="C152" s="8"/>
      <c r="D152" s="25"/>
    </row>
    <row r="153" spans="1:4" ht="18" customHeight="1" x14ac:dyDescent="0.3">
      <c r="A153" s="7" t="s">
        <v>1</v>
      </c>
      <c r="B153" s="50">
        <f>SUM(D151:D151)</f>
        <v>0</v>
      </c>
      <c r="C153" s="50"/>
      <c r="D153" s="50"/>
    </row>
    <row r="154" spans="1:4" ht="18" customHeight="1" x14ac:dyDescent="0.3">
      <c r="A154" s="6"/>
      <c r="B154" s="2"/>
      <c r="C154" s="2"/>
    </row>
    <row r="155" spans="1:4" ht="18" customHeight="1" x14ac:dyDescent="0.3">
      <c r="A155" s="7" t="s">
        <v>0</v>
      </c>
      <c r="B155" s="50">
        <f>B149+B153</f>
        <v>0</v>
      </c>
      <c r="C155" s="50"/>
      <c r="D155" s="50"/>
    </row>
    <row r="156" spans="1:4" ht="18" customHeight="1" x14ac:dyDescent="0.3">
      <c r="A156" s="6"/>
      <c r="B156" s="5"/>
      <c r="C156" s="2"/>
      <c r="D156" s="1"/>
    </row>
    <row r="157" spans="1:4" ht="18" customHeight="1" x14ac:dyDescent="0.3">
      <c r="A157" s="22" t="s">
        <v>10</v>
      </c>
      <c r="B157" s="21" t="s">
        <v>9</v>
      </c>
      <c r="C157" s="20" t="s">
        <v>8</v>
      </c>
      <c r="D157" s="19" t="s">
        <v>7</v>
      </c>
    </row>
    <row r="158" spans="1:4" ht="18" customHeight="1" x14ac:dyDescent="0.3">
      <c r="A158" s="18" t="s">
        <v>160</v>
      </c>
      <c r="B158" s="15" t="s">
        <v>11</v>
      </c>
    </row>
    <row r="159" spans="1:4" ht="38.25" customHeight="1" x14ac:dyDescent="0.3">
      <c r="A159" s="17" t="s">
        <v>381</v>
      </c>
      <c r="B159" s="4">
        <v>11760</v>
      </c>
    </row>
    <row r="161" spans="1:4" ht="18" customHeight="1" x14ac:dyDescent="0.3">
      <c r="A161" s="16" t="s">
        <v>6</v>
      </c>
      <c r="B161" s="4">
        <v>1</v>
      </c>
      <c r="C161" s="13"/>
      <c r="D161" s="2">
        <f>B161*C161</f>
        <v>0</v>
      </c>
    </row>
    <row r="162" spans="1:4" ht="18" customHeight="1" x14ac:dyDescent="0.3">
      <c r="A162" s="12" t="s">
        <v>5</v>
      </c>
      <c r="B162" s="15">
        <v>11760</v>
      </c>
      <c r="C162" s="13"/>
      <c r="D162" s="2">
        <f>B162*C162</f>
        <v>0</v>
      </c>
    </row>
    <row r="163" spans="1:4" ht="18" customHeight="1" x14ac:dyDescent="0.3">
      <c r="A163" s="14" t="s">
        <v>274</v>
      </c>
      <c r="D163" s="2" t="s">
        <v>4</v>
      </c>
    </row>
    <row r="164" spans="1:4" ht="18" customHeight="1" x14ac:dyDescent="0.3">
      <c r="A164" s="12" t="s">
        <v>12</v>
      </c>
      <c r="B164" s="4">
        <v>40</v>
      </c>
      <c r="C164" s="24"/>
      <c r="D164" s="2">
        <f>B164*C164</f>
        <v>0</v>
      </c>
    </row>
    <row r="165" spans="1:4" ht="18" customHeight="1" x14ac:dyDescent="0.3">
      <c r="A165" s="12" t="s">
        <v>3</v>
      </c>
      <c r="B165" s="4">
        <v>100</v>
      </c>
      <c r="C165" s="23"/>
      <c r="D165" s="2">
        <f>B165*C165</f>
        <v>0</v>
      </c>
    </row>
    <row r="166" spans="1:4" ht="18" customHeight="1" x14ac:dyDescent="0.3">
      <c r="A166" s="12"/>
    </row>
    <row r="167" spans="1:4" ht="18" customHeight="1" x14ac:dyDescent="0.3">
      <c r="A167" s="7" t="s">
        <v>2</v>
      </c>
      <c r="B167" s="50">
        <f>SUM(D161:D165)</f>
        <v>0</v>
      </c>
      <c r="C167" s="50"/>
      <c r="D167" s="50"/>
    </row>
    <row r="168" spans="1:4" ht="18" customHeight="1" x14ac:dyDescent="0.3">
      <c r="A168" s="6"/>
      <c r="B168" s="2"/>
      <c r="C168" s="2"/>
    </row>
    <row r="169" spans="1:4" ht="18" customHeight="1" x14ac:dyDescent="0.3">
      <c r="A169" s="11" t="s">
        <v>23</v>
      </c>
      <c r="B169" s="4">
        <v>11760</v>
      </c>
      <c r="C169" s="10"/>
      <c r="D169" s="25">
        <f>((B169*C169)/14)*4</f>
        <v>0</v>
      </c>
    </row>
    <row r="170" spans="1:4" ht="18" customHeight="1" x14ac:dyDescent="0.3">
      <c r="A170" s="9" t="s">
        <v>24</v>
      </c>
      <c r="C170" s="8"/>
      <c r="D170" s="25"/>
    </row>
    <row r="171" spans="1:4" ht="18" customHeight="1" x14ac:dyDescent="0.3">
      <c r="A171" s="7" t="s">
        <v>1</v>
      </c>
      <c r="B171" s="50">
        <f>SUM(D169:D169)</f>
        <v>0</v>
      </c>
      <c r="C171" s="50"/>
      <c r="D171" s="50"/>
    </row>
    <row r="172" spans="1:4" ht="18" customHeight="1" x14ac:dyDescent="0.3">
      <c r="A172" s="6"/>
      <c r="B172" s="2"/>
      <c r="C172" s="2"/>
    </row>
    <row r="173" spans="1:4" ht="18" customHeight="1" x14ac:dyDescent="0.3">
      <c r="A173" s="7" t="s">
        <v>0</v>
      </c>
      <c r="B173" s="50">
        <f>B167+B171</f>
        <v>0</v>
      </c>
      <c r="C173" s="50"/>
      <c r="D173" s="50"/>
    </row>
    <row r="174" spans="1:4" ht="18" customHeight="1" x14ac:dyDescent="0.3">
      <c r="A174" s="6"/>
      <c r="B174" s="5"/>
      <c r="C174" s="2"/>
      <c r="D174" s="1"/>
    </row>
    <row r="175" spans="1:4" ht="18" customHeight="1" x14ac:dyDescent="0.3">
      <c r="A175" s="22" t="s">
        <v>10</v>
      </c>
      <c r="B175" s="21" t="s">
        <v>9</v>
      </c>
      <c r="C175" s="20" t="s">
        <v>8</v>
      </c>
      <c r="D175" s="19" t="s">
        <v>7</v>
      </c>
    </row>
    <row r="176" spans="1:4" ht="18" customHeight="1" x14ac:dyDescent="0.3">
      <c r="A176" s="18" t="s">
        <v>161</v>
      </c>
      <c r="B176" s="15" t="s">
        <v>11</v>
      </c>
    </row>
    <row r="177" spans="1:4" ht="38.25" customHeight="1" x14ac:dyDescent="0.3">
      <c r="A177" s="17" t="s">
        <v>382</v>
      </c>
      <c r="B177" s="4">
        <v>1600</v>
      </c>
    </row>
    <row r="179" spans="1:4" ht="18" customHeight="1" x14ac:dyDescent="0.3">
      <c r="A179" s="16" t="s">
        <v>6</v>
      </c>
      <c r="B179" s="4">
        <v>1</v>
      </c>
      <c r="C179" s="13"/>
      <c r="D179" s="2">
        <f>B179*C179</f>
        <v>0</v>
      </c>
    </row>
    <row r="180" spans="1:4" ht="18" customHeight="1" x14ac:dyDescent="0.3">
      <c r="A180" s="12" t="s">
        <v>5</v>
      </c>
      <c r="B180" s="15">
        <v>1450</v>
      </c>
      <c r="C180" s="13"/>
      <c r="D180" s="2">
        <f>B180*C180</f>
        <v>0</v>
      </c>
    </row>
    <row r="181" spans="1:4" ht="18" customHeight="1" x14ac:dyDescent="0.3">
      <c r="A181" s="14" t="s">
        <v>262</v>
      </c>
      <c r="D181" s="2" t="s">
        <v>4</v>
      </c>
    </row>
    <row r="182" spans="1:4" ht="18" customHeight="1" x14ac:dyDescent="0.3">
      <c r="A182" s="12" t="s">
        <v>3</v>
      </c>
      <c r="B182" s="4">
        <v>8</v>
      </c>
      <c r="C182" s="23"/>
      <c r="D182" s="2">
        <f>B182*C182</f>
        <v>0</v>
      </c>
    </row>
    <row r="183" spans="1:4" ht="18" customHeight="1" x14ac:dyDescent="0.3">
      <c r="A183" s="12"/>
    </row>
    <row r="184" spans="1:4" ht="18" customHeight="1" x14ac:dyDescent="0.3">
      <c r="A184" s="7" t="s">
        <v>2</v>
      </c>
      <c r="B184" s="50">
        <f>SUM(D179:D182)</f>
        <v>0</v>
      </c>
      <c r="C184" s="50"/>
      <c r="D184" s="50"/>
    </row>
    <row r="185" spans="1:4" ht="18" customHeight="1" x14ac:dyDescent="0.3">
      <c r="A185" s="6"/>
      <c r="B185" s="2"/>
      <c r="C185" s="2"/>
    </row>
    <row r="186" spans="1:4" ht="18" customHeight="1" x14ac:dyDescent="0.3">
      <c r="A186" s="11" t="s">
        <v>23</v>
      </c>
      <c r="B186" s="4">
        <v>1600</v>
      </c>
      <c r="C186" s="10"/>
      <c r="D186" s="25">
        <f>((B186*C186)/14)*4</f>
        <v>0</v>
      </c>
    </row>
    <row r="187" spans="1:4" ht="18" customHeight="1" x14ac:dyDescent="0.3">
      <c r="A187" s="9" t="s">
        <v>24</v>
      </c>
      <c r="C187" s="8"/>
      <c r="D187" s="25"/>
    </row>
    <row r="188" spans="1:4" ht="18" customHeight="1" x14ac:dyDescent="0.3">
      <c r="A188" s="7" t="s">
        <v>1</v>
      </c>
      <c r="B188" s="50">
        <f>SUM(D186:D186)</f>
        <v>0</v>
      </c>
      <c r="C188" s="50"/>
      <c r="D188" s="50"/>
    </row>
    <row r="189" spans="1:4" ht="18" customHeight="1" x14ac:dyDescent="0.3">
      <c r="A189" s="6"/>
      <c r="B189" s="2"/>
      <c r="C189" s="2"/>
    </row>
    <row r="190" spans="1:4" ht="18" customHeight="1" x14ac:dyDescent="0.3">
      <c r="A190" s="7" t="s">
        <v>0</v>
      </c>
      <c r="B190" s="50">
        <f>B184+B188</f>
        <v>0</v>
      </c>
      <c r="C190" s="50"/>
      <c r="D190" s="50"/>
    </row>
    <row r="191" spans="1:4" ht="18" customHeight="1" x14ac:dyDescent="0.3">
      <c r="A191" s="6"/>
      <c r="B191" s="5"/>
      <c r="C191" s="2"/>
      <c r="D191" s="1"/>
    </row>
    <row r="192" spans="1:4" ht="18" customHeight="1" x14ac:dyDescent="0.3">
      <c r="A192" s="22" t="s">
        <v>10</v>
      </c>
      <c r="B192" s="21" t="s">
        <v>9</v>
      </c>
      <c r="C192" s="20" t="s">
        <v>8</v>
      </c>
      <c r="D192" s="19" t="s">
        <v>7</v>
      </c>
    </row>
    <row r="193" spans="1:4" ht="18" customHeight="1" x14ac:dyDescent="0.3">
      <c r="A193" s="18" t="s">
        <v>162</v>
      </c>
      <c r="B193" s="15" t="s">
        <v>11</v>
      </c>
    </row>
    <row r="194" spans="1:4" ht="38.25" customHeight="1" x14ac:dyDescent="0.3">
      <c r="A194" s="17" t="s">
        <v>383</v>
      </c>
      <c r="B194" s="4">
        <v>780</v>
      </c>
    </row>
    <row r="196" spans="1:4" ht="18" customHeight="1" x14ac:dyDescent="0.3">
      <c r="A196" s="16" t="s">
        <v>6</v>
      </c>
      <c r="B196" s="4">
        <v>1</v>
      </c>
      <c r="C196" s="13"/>
      <c r="D196" s="2">
        <f>B196*C196</f>
        <v>0</v>
      </c>
    </row>
    <row r="197" spans="1:4" ht="18" customHeight="1" x14ac:dyDescent="0.3">
      <c r="A197" s="12" t="s">
        <v>5</v>
      </c>
      <c r="B197" s="15">
        <v>780</v>
      </c>
      <c r="C197" s="13"/>
      <c r="D197" s="2">
        <f>B197*C197</f>
        <v>0</v>
      </c>
    </row>
    <row r="198" spans="1:4" ht="18" customHeight="1" x14ac:dyDescent="0.3">
      <c r="A198" s="14" t="s">
        <v>249</v>
      </c>
      <c r="D198" s="2" t="s">
        <v>4</v>
      </c>
    </row>
    <row r="199" spans="1:4" ht="18" customHeight="1" x14ac:dyDescent="0.3">
      <c r="A199" s="12" t="s">
        <v>12</v>
      </c>
      <c r="B199" s="4">
        <v>13</v>
      </c>
      <c r="C199" s="24"/>
      <c r="D199" s="2">
        <f>B199*C199</f>
        <v>0</v>
      </c>
    </row>
    <row r="200" spans="1:4" ht="18" customHeight="1" x14ac:dyDescent="0.3">
      <c r="A200" s="12" t="s">
        <v>3</v>
      </c>
      <c r="B200" s="4">
        <v>4</v>
      </c>
      <c r="C200" s="23"/>
      <c r="D200" s="2">
        <f>B200*C200</f>
        <v>0</v>
      </c>
    </row>
    <row r="201" spans="1:4" ht="18" customHeight="1" x14ac:dyDescent="0.3">
      <c r="A201" s="12" t="s">
        <v>15</v>
      </c>
      <c r="B201" s="4">
        <v>2</v>
      </c>
      <c r="C201" s="24"/>
      <c r="D201" s="2">
        <f t="shared" ref="D201" si="1">B201*C201</f>
        <v>0</v>
      </c>
    </row>
    <row r="202" spans="1:4" ht="18" customHeight="1" x14ac:dyDescent="0.3">
      <c r="A202" s="12"/>
    </row>
    <row r="203" spans="1:4" ht="18" customHeight="1" x14ac:dyDescent="0.3">
      <c r="A203" s="7" t="s">
        <v>2</v>
      </c>
      <c r="B203" s="50">
        <f>SUM(D196:D201)</f>
        <v>0</v>
      </c>
      <c r="C203" s="50"/>
      <c r="D203" s="50"/>
    </row>
    <row r="204" spans="1:4" ht="18" customHeight="1" x14ac:dyDescent="0.3">
      <c r="A204" s="6"/>
      <c r="B204" s="2"/>
      <c r="C204" s="2"/>
    </row>
    <row r="205" spans="1:4" ht="18" customHeight="1" x14ac:dyDescent="0.3">
      <c r="A205" s="11" t="s">
        <v>23</v>
      </c>
      <c r="B205" s="4">
        <v>780</v>
      </c>
      <c r="C205" s="10"/>
      <c r="D205" s="25">
        <f>((B205*C205)/14)*4</f>
        <v>0</v>
      </c>
    </row>
    <row r="206" spans="1:4" ht="18" customHeight="1" x14ac:dyDescent="0.3">
      <c r="A206" s="9" t="s">
        <v>24</v>
      </c>
      <c r="C206" s="8"/>
      <c r="D206" s="25"/>
    </row>
    <row r="207" spans="1:4" ht="18" customHeight="1" x14ac:dyDescent="0.3">
      <c r="A207" s="7" t="s">
        <v>1</v>
      </c>
      <c r="B207" s="50">
        <f>SUM(D205:D205)</f>
        <v>0</v>
      </c>
      <c r="C207" s="50"/>
      <c r="D207" s="50"/>
    </row>
    <row r="208" spans="1:4" ht="18" customHeight="1" x14ac:dyDescent="0.3">
      <c r="A208" s="6"/>
      <c r="B208" s="2"/>
      <c r="C208" s="2"/>
    </row>
    <row r="209" spans="1:4" ht="18" customHeight="1" x14ac:dyDescent="0.3">
      <c r="A209" s="7" t="s">
        <v>0</v>
      </c>
      <c r="B209" s="50">
        <f>B203+B207</f>
        <v>0</v>
      </c>
      <c r="C209" s="50"/>
      <c r="D209" s="50"/>
    </row>
    <row r="210" spans="1:4" ht="18" customHeight="1" x14ac:dyDescent="0.3">
      <c r="A210" s="6"/>
      <c r="B210" s="5"/>
      <c r="C210" s="2"/>
      <c r="D210" s="1"/>
    </row>
    <row r="211" spans="1:4" ht="18" customHeight="1" x14ac:dyDescent="0.3">
      <c r="A211" s="22" t="s">
        <v>10</v>
      </c>
      <c r="B211" s="21" t="s">
        <v>9</v>
      </c>
      <c r="C211" s="20" t="s">
        <v>8</v>
      </c>
      <c r="D211" s="19" t="s">
        <v>7</v>
      </c>
    </row>
    <row r="212" spans="1:4" ht="18" customHeight="1" x14ac:dyDescent="0.3">
      <c r="A212" s="18" t="s">
        <v>163</v>
      </c>
      <c r="B212" s="15" t="s">
        <v>11</v>
      </c>
    </row>
    <row r="213" spans="1:4" ht="38.25" customHeight="1" x14ac:dyDescent="0.3">
      <c r="A213" s="17" t="s">
        <v>384</v>
      </c>
      <c r="B213" s="4">
        <v>644</v>
      </c>
    </row>
    <row r="215" spans="1:4" ht="18" customHeight="1" x14ac:dyDescent="0.3">
      <c r="A215" s="16" t="s">
        <v>6</v>
      </c>
      <c r="B215" s="4">
        <v>1</v>
      </c>
      <c r="C215" s="13"/>
      <c r="D215" s="2">
        <f>B215*C215</f>
        <v>0</v>
      </c>
    </row>
    <row r="216" spans="1:4" ht="18" customHeight="1" x14ac:dyDescent="0.3">
      <c r="A216" s="12" t="s">
        <v>5</v>
      </c>
      <c r="B216" s="15">
        <v>644</v>
      </c>
      <c r="C216" s="13"/>
      <c r="D216" s="2">
        <f>B216*C216</f>
        <v>0</v>
      </c>
    </row>
    <row r="217" spans="1:4" ht="18" customHeight="1" x14ac:dyDescent="0.3">
      <c r="A217" s="14" t="s">
        <v>264</v>
      </c>
      <c r="D217" s="2" t="s">
        <v>4</v>
      </c>
    </row>
    <row r="218" spans="1:4" ht="18" customHeight="1" x14ac:dyDescent="0.3">
      <c r="A218" s="12" t="s">
        <v>3</v>
      </c>
      <c r="B218" s="4">
        <v>8</v>
      </c>
      <c r="C218" s="23"/>
      <c r="D218" s="2">
        <f>B218*C218</f>
        <v>0</v>
      </c>
    </row>
    <row r="219" spans="1:4" ht="18" customHeight="1" x14ac:dyDescent="0.3">
      <c r="A219" s="12"/>
    </row>
    <row r="220" spans="1:4" ht="18" customHeight="1" x14ac:dyDescent="0.3">
      <c r="A220" s="7" t="s">
        <v>2</v>
      </c>
      <c r="B220" s="50">
        <f>SUM(D215:D218)</f>
        <v>0</v>
      </c>
      <c r="C220" s="50"/>
      <c r="D220" s="50"/>
    </row>
    <row r="221" spans="1:4" ht="18" customHeight="1" x14ac:dyDescent="0.3">
      <c r="A221" s="6"/>
      <c r="B221" s="2"/>
      <c r="C221" s="2"/>
    </row>
    <row r="222" spans="1:4" ht="18" customHeight="1" x14ac:dyDescent="0.3">
      <c r="A222" s="11" t="s">
        <v>23</v>
      </c>
      <c r="B222" s="4">
        <v>644</v>
      </c>
      <c r="C222" s="10"/>
      <c r="D222" s="25">
        <f>((B222*C222)/14)*4</f>
        <v>0</v>
      </c>
    </row>
    <row r="223" spans="1:4" ht="18" customHeight="1" x14ac:dyDescent="0.3">
      <c r="A223" s="9" t="s">
        <v>24</v>
      </c>
      <c r="C223" s="8"/>
      <c r="D223" s="25"/>
    </row>
    <row r="224" spans="1:4" ht="18" customHeight="1" x14ac:dyDescent="0.3">
      <c r="A224" s="7" t="s">
        <v>1</v>
      </c>
      <c r="B224" s="50">
        <f>SUM(D222:D222)</f>
        <v>0</v>
      </c>
      <c r="C224" s="50"/>
      <c r="D224" s="50"/>
    </row>
    <row r="225" spans="1:4" ht="18" customHeight="1" x14ac:dyDescent="0.3">
      <c r="A225" s="6"/>
      <c r="B225" s="2"/>
      <c r="C225" s="2"/>
    </row>
    <row r="226" spans="1:4" ht="18" customHeight="1" x14ac:dyDescent="0.3">
      <c r="A226" s="7" t="s">
        <v>0</v>
      </c>
      <c r="B226" s="50">
        <f>B220+B224</f>
        <v>0</v>
      </c>
      <c r="C226" s="50"/>
      <c r="D226" s="50"/>
    </row>
    <row r="227" spans="1:4" ht="18" customHeight="1" x14ac:dyDescent="0.3">
      <c r="A227" s="6"/>
      <c r="B227" s="5"/>
      <c r="C227" s="2"/>
      <c r="D227" s="1"/>
    </row>
    <row r="228" spans="1:4" ht="18" customHeight="1" x14ac:dyDescent="0.3">
      <c r="A228" s="22" t="s">
        <v>10</v>
      </c>
      <c r="B228" s="21" t="s">
        <v>9</v>
      </c>
      <c r="C228" s="20" t="s">
        <v>8</v>
      </c>
      <c r="D228" s="19" t="s">
        <v>7</v>
      </c>
    </row>
    <row r="229" spans="1:4" ht="18" customHeight="1" x14ac:dyDescent="0.3">
      <c r="A229" s="18" t="s">
        <v>164</v>
      </c>
      <c r="B229" s="15" t="s">
        <v>11</v>
      </c>
    </row>
    <row r="230" spans="1:4" ht="38.25" customHeight="1" x14ac:dyDescent="0.3">
      <c r="A230" s="17" t="s">
        <v>385</v>
      </c>
      <c r="B230" s="4">
        <v>714</v>
      </c>
    </row>
    <row r="232" spans="1:4" ht="18" customHeight="1" x14ac:dyDescent="0.3">
      <c r="A232" s="16" t="s">
        <v>6</v>
      </c>
      <c r="B232" s="4">
        <v>1</v>
      </c>
      <c r="C232" s="13"/>
      <c r="D232" s="2">
        <f>B232*C232</f>
        <v>0</v>
      </c>
    </row>
    <row r="233" spans="1:4" ht="18" customHeight="1" x14ac:dyDescent="0.3">
      <c r="A233" s="12" t="s">
        <v>5</v>
      </c>
      <c r="B233" s="15">
        <v>714</v>
      </c>
      <c r="C233" s="13"/>
      <c r="D233" s="2">
        <f>B233*C233</f>
        <v>0</v>
      </c>
    </row>
    <row r="234" spans="1:4" ht="18" customHeight="1" x14ac:dyDescent="0.3">
      <c r="A234" s="14" t="s">
        <v>264</v>
      </c>
      <c r="D234" s="2" t="s">
        <v>4</v>
      </c>
    </row>
    <row r="235" spans="1:4" ht="18" customHeight="1" x14ac:dyDescent="0.3">
      <c r="A235" s="12" t="s">
        <v>3</v>
      </c>
      <c r="B235" s="4">
        <v>8</v>
      </c>
      <c r="C235" s="23"/>
      <c r="D235" s="2">
        <f>B235*C235</f>
        <v>0</v>
      </c>
    </row>
    <row r="236" spans="1:4" ht="18" customHeight="1" x14ac:dyDescent="0.3">
      <c r="A236" s="12"/>
    </row>
    <row r="237" spans="1:4" ht="18" customHeight="1" x14ac:dyDescent="0.3">
      <c r="A237" s="7" t="s">
        <v>2</v>
      </c>
      <c r="B237" s="50">
        <f>SUM(D232:D235)</f>
        <v>0</v>
      </c>
      <c r="C237" s="50"/>
      <c r="D237" s="50"/>
    </row>
    <row r="238" spans="1:4" ht="18" customHeight="1" x14ac:dyDescent="0.3">
      <c r="A238" s="6"/>
      <c r="B238" s="2"/>
      <c r="C238" s="2"/>
    </row>
    <row r="239" spans="1:4" ht="18" customHeight="1" x14ac:dyDescent="0.3">
      <c r="A239" s="11" t="s">
        <v>23</v>
      </c>
      <c r="B239" s="4">
        <v>714</v>
      </c>
      <c r="C239" s="10"/>
      <c r="D239" s="25">
        <f>((B239*C239)/14)*4</f>
        <v>0</v>
      </c>
    </row>
    <row r="240" spans="1:4" ht="18" customHeight="1" x14ac:dyDescent="0.3">
      <c r="A240" s="9" t="s">
        <v>24</v>
      </c>
      <c r="C240" s="8"/>
      <c r="D240" s="25"/>
    </row>
    <row r="241" spans="1:4" ht="18" customHeight="1" x14ac:dyDescent="0.3">
      <c r="A241" s="7" t="s">
        <v>1</v>
      </c>
      <c r="B241" s="50">
        <f>SUM(D239:D239)</f>
        <v>0</v>
      </c>
      <c r="C241" s="50"/>
      <c r="D241" s="50"/>
    </row>
    <row r="242" spans="1:4" ht="18" customHeight="1" x14ac:dyDescent="0.3">
      <c r="A242" s="6"/>
      <c r="B242" s="2"/>
      <c r="C242" s="2"/>
    </row>
    <row r="243" spans="1:4" ht="18" customHeight="1" x14ac:dyDescent="0.3">
      <c r="A243" s="7" t="s">
        <v>0</v>
      </c>
      <c r="B243" s="50">
        <f>B237+B241</f>
        <v>0</v>
      </c>
      <c r="C243" s="50"/>
      <c r="D243" s="50"/>
    </row>
    <row r="244" spans="1:4" ht="18" customHeight="1" x14ac:dyDescent="0.3">
      <c r="A244" s="6"/>
      <c r="B244" s="5"/>
      <c r="C244" s="2"/>
      <c r="D244" s="1"/>
    </row>
    <row r="245" spans="1:4" ht="18" customHeight="1" x14ac:dyDescent="0.3">
      <c r="A245" s="22" t="s">
        <v>10</v>
      </c>
      <c r="B245" s="21" t="s">
        <v>9</v>
      </c>
      <c r="C245" s="20" t="s">
        <v>8</v>
      </c>
      <c r="D245" s="19" t="s">
        <v>7</v>
      </c>
    </row>
    <row r="246" spans="1:4" ht="18" customHeight="1" x14ac:dyDescent="0.3">
      <c r="A246" s="18" t="s">
        <v>165</v>
      </c>
      <c r="B246" s="15" t="s">
        <v>11</v>
      </c>
    </row>
    <row r="247" spans="1:4" ht="38.25" customHeight="1" x14ac:dyDescent="0.3">
      <c r="A247" s="17" t="s">
        <v>386</v>
      </c>
      <c r="B247" s="4">
        <v>1344</v>
      </c>
    </row>
    <row r="249" spans="1:4" ht="18" customHeight="1" x14ac:dyDescent="0.3">
      <c r="A249" s="16" t="s">
        <v>6</v>
      </c>
      <c r="B249" s="4">
        <v>1</v>
      </c>
      <c r="C249" s="13"/>
      <c r="D249" s="2">
        <f>B249*C249</f>
        <v>0</v>
      </c>
    </row>
    <row r="250" spans="1:4" ht="18" customHeight="1" x14ac:dyDescent="0.3">
      <c r="A250" s="12" t="s">
        <v>5</v>
      </c>
      <c r="B250" s="15">
        <v>1344</v>
      </c>
      <c r="C250" s="13"/>
      <c r="D250" s="2">
        <f>B250*C250</f>
        <v>0</v>
      </c>
    </row>
    <row r="251" spans="1:4" ht="18" customHeight="1" x14ac:dyDescent="0.3">
      <c r="A251" s="14" t="s">
        <v>241</v>
      </c>
      <c r="D251" s="2" t="s">
        <v>4</v>
      </c>
    </row>
    <row r="252" spans="1:4" ht="18" customHeight="1" x14ac:dyDescent="0.3">
      <c r="A252" s="12" t="s">
        <v>3</v>
      </c>
      <c r="B252" s="4">
        <v>88</v>
      </c>
      <c r="C252" s="23"/>
      <c r="D252" s="2">
        <f>B252*C252</f>
        <v>0</v>
      </c>
    </row>
    <row r="253" spans="1:4" ht="18" customHeight="1" x14ac:dyDescent="0.3">
      <c r="A253" s="12" t="s">
        <v>15</v>
      </c>
      <c r="B253" s="4">
        <v>3</v>
      </c>
      <c r="C253" s="24"/>
      <c r="D253" s="2">
        <f t="shared" ref="D253" si="2">B253*C253</f>
        <v>0</v>
      </c>
    </row>
    <row r="254" spans="1:4" ht="18" customHeight="1" x14ac:dyDescent="0.3">
      <c r="A254" s="12"/>
    </row>
    <row r="255" spans="1:4" ht="18" customHeight="1" x14ac:dyDescent="0.3">
      <c r="A255" s="7" t="s">
        <v>2</v>
      </c>
      <c r="B255" s="50">
        <f>SUM(D249:D253)</f>
        <v>0</v>
      </c>
      <c r="C255" s="50"/>
      <c r="D255" s="50"/>
    </row>
    <row r="256" spans="1:4" ht="18" customHeight="1" x14ac:dyDescent="0.3">
      <c r="A256" s="6"/>
      <c r="B256" s="2"/>
      <c r="C256" s="2"/>
    </row>
    <row r="257" spans="1:4" ht="18" customHeight="1" x14ac:dyDescent="0.3">
      <c r="A257" s="11" t="s">
        <v>23</v>
      </c>
      <c r="B257" s="4">
        <v>1344</v>
      </c>
      <c r="C257" s="10"/>
      <c r="D257" s="25">
        <f>((B257*C257)/14)*4</f>
        <v>0</v>
      </c>
    </row>
    <row r="258" spans="1:4" ht="18" customHeight="1" x14ac:dyDescent="0.3">
      <c r="A258" s="9" t="s">
        <v>24</v>
      </c>
      <c r="C258" s="8"/>
      <c r="D258" s="25"/>
    </row>
    <row r="259" spans="1:4" ht="18" customHeight="1" x14ac:dyDescent="0.3">
      <c r="A259" s="7" t="s">
        <v>1</v>
      </c>
      <c r="B259" s="50">
        <f>SUM(D257:D257)</f>
        <v>0</v>
      </c>
      <c r="C259" s="50"/>
      <c r="D259" s="50"/>
    </row>
    <row r="260" spans="1:4" ht="18" customHeight="1" x14ac:dyDescent="0.3">
      <c r="A260" s="6"/>
      <c r="B260" s="2"/>
      <c r="C260" s="2"/>
    </row>
    <row r="261" spans="1:4" ht="18" customHeight="1" x14ac:dyDescent="0.3">
      <c r="A261" s="7" t="s">
        <v>0</v>
      </c>
      <c r="B261" s="50">
        <f>B255+B259</f>
        <v>0</v>
      </c>
      <c r="C261" s="50"/>
      <c r="D261" s="50"/>
    </row>
    <row r="262" spans="1:4" ht="18" customHeight="1" x14ac:dyDescent="0.3">
      <c r="A262" s="6"/>
      <c r="B262" s="5"/>
      <c r="C262" s="2"/>
      <c r="D262" s="1"/>
    </row>
    <row r="263" spans="1:4" ht="18" customHeight="1" x14ac:dyDescent="0.3">
      <c r="A263" s="22" t="s">
        <v>10</v>
      </c>
      <c r="B263" s="21" t="s">
        <v>9</v>
      </c>
      <c r="C263" s="20" t="s">
        <v>8</v>
      </c>
      <c r="D263" s="19" t="s">
        <v>7</v>
      </c>
    </row>
    <row r="264" spans="1:4" ht="18" customHeight="1" x14ac:dyDescent="0.3">
      <c r="A264" s="18" t="s">
        <v>166</v>
      </c>
      <c r="B264" s="15" t="s">
        <v>11</v>
      </c>
    </row>
    <row r="265" spans="1:4" ht="38.25" customHeight="1" x14ac:dyDescent="0.3">
      <c r="A265" s="17" t="s">
        <v>387</v>
      </c>
      <c r="B265" s="4">
        <v>2541</v>
      </c>
    </row>
    <row r="267" spans="1:4" ht="18" customHeight="1" x14ac:dyDescent="0.3">
      <c r="A267" s="16" t="s">
        <v>6</v>
      </c>
      <c r="B267" s="4">
        <v>1</v>
      </c>
      <c r="C267" s="13"/>
      <c r="D267" s="2">
        <f>B267*C267</f>
        <v>0</v>
      </c>
    </row>
    <row r="268" spans="1:4" ht="18" customHeight="1" x14ac:dyDescent="0.3">
      <c r="A268" s="12" t="s">
        <v>5</v>
      </c>
      <c r="B268" s="15">
        <v>2541</v>
      </c>
      <c r="C268" s="13"/>
      <c r="D268" s="2">
        <f>B268*C268</f>
        <v>0</v>
      </c>
    </row>
    <row r="269" spans="1:4" ht="18" customHeight="1" x14ac:dyDescent="0.3">
      <c r="A269" s="14" t="s">
        <v>279</v>
      </c>
      <c r="D269" s="2" t="s">
        <v>4</v>
      </c>
    </row>
    <row r="270" spans="1:4" ht="18" customHeight="1" x14ac:dyDescent="0.3">
      <c r="A270" s="12" t="s">
        <v>3</v>
      </c>
      <c r="B270" s="4">
        <v>64</v>
      </c>
      <c r="C270" s="23"/>
      <c r="D270" s="2">
        <f>B270*C270</f>
        <v>0</v>
      </c>
    </row>
    <row r="271" spans="1:4" ht="18" customHeight="1" x14ac:dyDescent="0.3">
      <c r="A271" s="12"/>
    </row>
    <row r="272" spans="1:4" ht="18" customHeight="1" x14ac:dyDescent="0.3">
      <c r="A272" s="7" t="s">
        <v>2</v>
      </c>
      <c r="B272" s="50">
        <f>SUM(D267:D270)</f>
        <v>0</v>
      </c>
      <c r="C272" s="50"/>
      <c r="D272" s="50"/>
    </row>
    <row r="273" spans="1:4" ht="18" customHeight="1" x14ac:dyDescent="0.3">
      <c r="A273" s="6"/>
      <c r="B273" s="2"/>
      <c r="C273" s="2"/>
    </row>
    <row r="274" spans="1:4" ht="18" customHeight="1" x14ac:dyDescent="0.3">
      <c r="A274" s="11" t="s">
        <v>23</v>
      </c>
      <c r="B274" s="4">
        <v>2541</v>
      </c>
      <c r="C274" s="10"/>
      <c r="D274" s="25">
        <f>((B274*C274)/14)*4</f>
        <v>0</v>
      </c>
    </row>
    <row r="275" spans="1:4" ht="18" customHeight="1" x14ac:dyDescent="0.3">
      <c r="A275" s="9" t="s">
        <v>24</v>
      </c>
      <c r="C275" s="8"/>
      <c r="D275" s="25"/>
    </row>
    <row r="276" spans="1:4" ht="18" customHeight="1" x14ac:dyDescent="0.3">
      <c r="A276" s="7" t="s">
        <v>1</v>
      </c>
      <c r="B276" s="50">
        <f>SUM(D274:D274)</f>
        <v>0</v>
      </c>
      <c r="C276" s="50"/>
      <c r="D276" s="50"/>
    </row>
    <row r="277" spans="1:4" ht="18" customHeight="1" x14ac:dyDescent="0.3">
      <c r="A277" s="6"/>
      <c r="B277" s="2"/>
      <c r="C277" s="2"/>
    </row>
    <row r="278" spans="1:4" ht="18" customHeight="1" x14ac:dyDescent="0.3">
      <c r="A278" s="7" t="s">
        <v>0</v>
      </c>
      <c r="B278" s="50">
        <f>B272+B276</f>
        <v>0</v>
      </c>
      <c r="C278" s="50"/>
      <c r="D278" s="50"/>
    </row>
    <row r="279" spans="1:4" ht="18" customHeight="1" x14ac:dyDescent="0.3">
      <c r="A279" s="6"/>
      <c r="B279" s="5"/>
      <c r="C279" s="2"/>
      <c r="D279" s="1"/>
    </row>
    <row r="280" spans="1:4" ht="18" customHeight="1" x14ac:dyDescent="0.3">
      <c r="A280" s="22" t="s">
        <v>10</v>
      </c>
      <c r="B280" s="21" t="s">
        <v>9</v>
      </c>
      <c r="C280" s="20" t="s">
        <v>8</v>
      </c>
      <c r="D280" s="19" t="s">
        <v>7</v>
      </c>
    </row>
    <row r="281" spans="1:4" ht="18" customHeight="1" x14ac:dyDescent="0.3">
      <c r="A281" s="18" t="s">
        <v>167</v>
      </c>
      <c r="B281" s="15" t="s">
        <v>11</v>
      </c>
    </row>
    <row r="282" spans="1:4" ht="38.25" customHeight="1" x14ac:dyDescent="0.3">
      <c r="A282" s="17" t="s">
        <v>388</v>
      </c>
      <c r="B282" s="4">
        <v>884</v>
      </c>
    </row>
    <row r="284" spans="1:4" ht="18" customHeight="1" x14ac:dyDescent="0.3">
      <c r="A284" s="16" t="s">
        <v>6</v>
      </c>
      <c r="B284" s="4">
        <v>1</v>
      </c>
      <c r="C284" s="13"/>
      <c r="D284" s="2">
        <f>B284*C284</f>
        <v>0</v>
      </c>
    </row>
    <row r="285" spans="1:4" ht="18" customHeight="1" x14ac:dyDescent="0.3">
      <c r="A285" s="12" t="s">
        <v>5</v>
      </c>
      <c r="B285" s="15">
        <v>884</v>
      </c>
      <c r="C285" s="13"/>
      <c r="D285" s="2">
        <f>B285*C285</f>
        <v>0</v>
      </c>
    </row>
    <row r="286" spans="1:4" ht="18" customHeight="1" x14ac:dyDescent="0.3">
      <c r="A286" s="14" t="s">
        <v>249</v>
      </c>
      <c r="D286" s="2" t="s">
        <v>4</v>
      </c>
    </row>
    <row r="287" spans="1:4" ht="18" customHeight="1" x14ac:dyDescent="0.3">
      <c r="A287" s="12" t="s">
        <v>3</v>
      </c>
      <c r="B287" s="4">
        <v>4</v>
      </c>
      <c r="C287" s="23"/>
      <c r="D287" s="2">
        <f>B287*C287</f>
        <v>0</v>
      </c>
    </row>
    <row r="288" spans="1:4" ht="18" customHeight="1" x14ac:dyDescent="0.3">
      <c r="A288" s="12"/>
    </row>
    <row r="289" spans="1:4" ht="18" customHeight="1" x14ac:dyDescent="0.3">
      <c r="A289" s="7" t="s">
        <v>2</v>
      </c>
      <c r="B289" s="50">
        <f>SUM(D284:D287)</f>
        <v>0</v>
      </c>
      <c r="C289" s="50"/>
      <c r="D289" s="50"/>
    </row>
    <row r="290" spans="1:4" ht="18" customHeight="1" x14ac:dyDescent="0.3">
      <c r="A290" s="6"/>
      <c r="B290" s="2"/>
      <c r="C290" s="2"/>
    </row>
    <row r="291" spans="1:4" ht="18" customHeight="1" x14ac:dyDescent="0.3">
      <c r="A291" s="11" t="s">
        <v>23</v>
      </c>
      <c r="B291" s="4">
        <v>884</v>
      </c>
      <c r="C291" s="10"/>
      <c r="D291" s="25">
        <f>((B291*C291)/14)*4</f>
        <v>0</v>
      </c>
    </row>
    <row r="292" spans="1:4" ht="18" customHeight="1" x14ac:dyDescent="0.3">
      <c r="A292" s="9" t="s">
        <v>24</v>
      </c>
      <c r="C292" s="8"/>
      <c r="D292" s="25"/>
    </row>
    <row r="293" spans="1:4" ht="18" customHeight="1" x14ac:dyDescent="0.3">
      <c r="A293" s="7" t="s">
        <v>1</v>
      </c>
      <c r="B293" s="50">
        <f>SUM(D291:D291)</f>
        <v>0</v>
      </c>
      <c r="C293" s="50"/>
      <c r="D293" s="50"/>
    </row>
    <row r="294" spans="1:4" ht="18" customHeight="1" x14ac:dyDescent="0.3">
      <c r="A294" s="6"/>
      <c r="B294" s="2"/>
      <c r="C294" s="2"/>
    </row>
    <row r="295" spans="1:4" ht="18" customHeight="1" x14ac:dyDescent="0.3">
      <c r="A295" s="7" t="s">
        <v>0</v>
      </c>
      <c r="B295" s="50">
        <f>B289+B293</f>
        <v>0</v>
      </c>
      <c r="C295" s="50"/>
      <c r="D295" s="50"/>
    </row>
    <row r="296" spans="1:4" ht="18" customHeight="1" x14ac:dyDescent="0.3">
      <c r="A296" s="6"/>
      <c r="B296" s="5"/>
      <c r="C296" s="2"/>
      <c r="D296" s="1"/>
    </row>
    <row r="297" spans="1:4" ht="18" customHeight="1" x14ac:dyDescent="0.3">
      <c r="A297" s="22" t="s">
        <v>10</v>
      </c>
      <c r="B297" s="21" t="s">
        <v>9</v>
      </c>
      <c r="C297" s="20" t="s">
        <v>8</v>
      </c>
      <c r="D297" s="19" t="s">
        <v>7</v>
      </c>
    </row>
    <row r="298" spans="1:4" ht="18" customHeight="1" x14ac:dyDescent="0.3">
      <c r="A298" s="18" t="s">
        <v>168</v>
      </c>
      <c r="B298" s="15" t="s">
        <v>11</v>
      </c>
    </row>
    <row r="299" spans="1:4" ht="38.25" customHeight="1" x14ac:dyDescent="0.3">
      <c r="A299" s="17" t="s">
        <v>389</v>
      </c>
      <c r="B299" s="4">
        <v>611</v>
      </c>
    </row>
    <row r="301" spans="1:4" ht="18" customHeight="1" x14ac:dyDescent="0.3">
      <c r="A301" s="16" t="s">
        <v>6</v>
      </c>
      <c r="B301" s="4">
        <v>1</v>
      </c>
      <c r="C301" s="13"/>
      <c r="D301" s="2">
        <f>B301*C301</f>
        <v>0</v>
      </c>
    </row>
    <row r="302" spans="1:4" ht="18" customHeight="1" x14ac:dyDescent="0.3">
      <c r="A302" s="12" t="s">
        <v>5</v>
      </c>
      <c r="B302" s="15">
        <v>611</v>
      </c>
      <c r="C302" s="13"/>
      <c r="D302" s="2">
        <f>B302*C302</f>
        <v>0</v>
      </c>
    </row>
    <row r="303" spans="1:4" ht="18" customHeight="1" x14ac:dyDescent="0.3">
      <c r="A303" s="14" t="s">
        <v>264</v>
      </c>
      <c r="D303" s="2" t="s">
        <v>4</v>
      </c>
    </row>
    <row r="304" spans="1:4" ht="18" customHeight="1" x14ac:dyDescent="0.3">
      <c r="A304" s="12" t="s">
        <v>12</v>
      </c>
      <c r="B304" s="4">
        <v>13</v>
      </c>
      <c r="C304" s="24"/>
      <c r="D304" s="2">
        <f>B304*C304</f>
        <v>0</v>
      </c>
    </row>
    <row r="305" spans="1:4" ht="18" customHeight="1" x14ac:dyDescent="0.3">
      <c r="A305" s="12" t="s">
        <v>3</v>
      </c>
      <c r="B305" s="4">
        <v>4</v>
      </c>
      <c r="C305" s="23"/>
      <c r="D305" s="2">
        <f>B305*C305</f>
        <v>0</v>
      </c>
    </row>
    <row r="306" spans="1:4" ht="18" customHeight="1" x14ac:dyDescent="0.3">
      <c r="A306" s="12"/>
    </row>
    <row r="307" spans="1:4" ht="18" customHeight="1" x14ac:dyDescent="0.3">
      <c r="A307" s="7" t="s">
        <v>2</v>
      </c>
      <c r="B307" s="50">
        <f>SUM(D301:D305)</f>
        <v>0</v>
      </c>
      <c r="C307" s="50"/>
      <c r="D307" s="50"/>
    </row>
    <row r="308" spans="1:4" ht="18" customHeight="1" x14ac:dyDescent="0.3">
      <c r="A308" s="6"/>
      <c r="B308" s="2"/>
      <c r="C308" s="2"/>
    </row>
    <row r="309" spans="1:4" ht="18" customHeight="1" x14ac:dyDescent="0.3">
      <c r="A309" s="11" t="s">
        <v>23</v>
      </c>
      <c r="B309" s="4">
        <v>611</v>
      </c>
      <c r="C309" s="10"/>
      <c r="D309" s="25">
        <f>((B309*C309)/14)*4</f>
        <v>0</v>
      </c>
    </row>
    <row r="310" spans="1:4" ht="18" customHeight="1" x14ac:dyDescent="0.3">
      <c r="A310" s="9" t="s">
        <v>24</v>
      </c>
      <c r="C310" s="8"/>
      <c r="D310" s="25"/>
    </row>
    <row r="311" spans="1:4" ht="18" customHeight="1" x14ac:dyDescent="0.3">
      <c r="A311" s="7" t="s">
        <v>1</v>
      </c>
      <c r="B311" s="50">
        <f>SUM(D309:D309)</f>
        <v>0</v>
      </c>
      <c r="C311" s="50"/>
      <c r="D311" s="50"/>
    </row>
    <row r="312" spans="1:4" ht="18" customHeight="1" x14ac:dyDescent="0.3">
      <c r="A312" s="6"/>
      <c r="B312" s="2"/>
      <c r="C312" s="2"/>
    </row>
    <row r="313" spans="1:4" ht="18" customHeight="1" x14ac:dyDescent="0.3">
      <c r="A313" s="7" t="s">
        <v>0</v>
      </c>
      <c r="B313" s="50">
        <f>B307+B311</f>
        <v>0</v>
      </c>
      <c r="C313" s="50"/>
      <c r="D313" s="50"/>
    </row>
    <row r="314" spans="1:4" ht="18" customHeight="1" x14ac:dyDescent="0.3">
      <c r="A314" s="6"/>
      <c r="B314" s="5"/>
      <c r="C314" s="2"/>
      <c r="D314" s="1"/>
    </row>
    <row r="315" spans="1:4" ht="18" customHeight="1" x14ac:dyDescent="0.3">
      <c r="A315" s="22" t="s">
        <v>10</v>
      </c>
      <c r="B315" s="21" t="s">
        <v>9</v>
      </c>
      <c r="C315" s="20" t="s">
        <v>8</v>
      </c>
      <c r="D315" s="19" t="s">
        <v>7</v>
      </c>
    </row>
    <row r="316" spans="1:4" ht="18" customHeight="1" x14ac:dyDescent="0.3">
      <c r="A316" s="18" t="s">
        <v>169</v>
      </c>
      <c r="B316" s="15" t="s">
        <v>11</v>
      </c>
    </row>
    <row r="317" spans="1:4" ht="38.25" customHeight="1" x14ac:dyDescent="0.3">
      <c r="A317" s="17" t="s">
        <v>390</v>
      </c>
      <c r="B317" s="4">
        <v>672</v>
      </c>
    </row>
    <row r="319" spans="1:4" ht="18" customHeight="1" x14ac:dyDescent="0.3">
      <c r="A319" s="16" t="s">
        <v>6</v>
      </c>
      <c r="B319" s="4">
        <v>1</v>
      </c>
      <c r="C319" s="13"/>
      <c r="D319" s="2">
        <f>B319*C319</f>
        <v>0</v>
      </c>
    </row>
    <row r="320" spans="1:4" ht="18" customHeight="1" x14ac:dyDescent="0.3">
      <c r="A320" s="12" t="s">
        <v>5</v>
      </c>
      <c r="B320" s="15">
        <v>672</v>
      </c>
      <c r="C320" s="13"/>
      <c r="D320" s="2">
        <f>B320*C320</f>
        <v>0</v>
      </c>
    </row>
    <row r="321" spans="1:4" ht="18" customHeight="1" x14ac:dyDescent="0.3">
      <c r="A321" s="14" t="s">
        <v>264</v>
      </c>
      <c r="D321" s="2" t="s">
        <v>4</v>
      </c>
    </row>
    <row r="322" spans="1:4" ht="18" customHeight="1" x14ac:dyDescent="0.3">
      <c r="A322" s="12" t="s">
        <v>3</v>
      </c>
      <c r="B322" s="4">
        <v>8</v>
      </c>
      <c r="C322" s="23"/>
      <c r="D322" s="2">
        <f>B322*C322</f>
        <v>0</v>
      </c>
    </row>
    <row r="323" spans="1:4" ht="18" customHeight="1" x14ac:dyDescent="0.3">
      <c r="A323" s="12" t="s">
        <v>15</v>
      </c>
      <c r="B323" s="4">
        <v>1</v>
      </c>
      <c r="C323" s="24"/>
      <c r="D323" s="2">
        <f t="shared" ref="D323" si="3">B323*C323</f>
        <v>0</v>
      </c>
    </row>
    <row r="324" spans="1:4" ht="18" customHeight="1" x14ac:dyDescent="0.3">
      <c r="A324" s="12" t="s">
        <v>13</v>
      </c>
      <c r="B324" s="4">
        <v>1</v>
      </c>
      <c r="C324" s="24"/>
      <c r="D324" s="2">
        <f>B324*C324</f>
        <v>0</v>
      </c>
    </row>
    <row r="325" spans="1:4" ht="18" customHeight="1" x14ac:dyDescent="0.3">
      <c r="A325" s="12"/>
    </row>
    <row r="326" spans="1:4" ht="18" customHeight="1" x14ac:dyDescent="0.3">
      <c r="A326" s="7" t="s">
        <v>2</v>
      </c>
      <c r="B326" s="50">
        <f>SUM(D319:D324)</f>
        <v>0</v>
      </c>
      <c r="C326" s="50"/>
      <c r="D326" s="50"/>
    </row>
    <row r="327" spans="1:4" ht="18" customHeight="1" x14ac:dyDescent="0.3">
      <c r="A327" s="6"/>
      <c r="B327" s="2"/>
      <c r="C327" s="2"/>
    </row>
    <row r="328" spans="1:4" ht="18" customHeight="1" x14ac:dyDescent="0.3">
      <c r="A328" s="11" t="s">
        <v>23</v>
      </c>
      <c r="B328" s="4">
        <v>672</v>
      </c>
      <c r="C328" s="10"/>
      <c r="D328" s="25">
        <f>((B328*C328)/14)*4</f>
        <v>0</v>
      </c>
    </row>
    <row r="329" spans="1:4" ht="18" customHeight="1" x14ac:dyDescent="0.3">
      <c r="A329" s="9" t="s">
        <v>24</v>
      </c>
      <c r="C329" s="8"/>
      <c r="D329" s="25"/>
    </row>
    <row r="330" spans="1:4" ht="18" customHeight="1" x14ac:dyDescent="0.3">
      <c r="A330" s="7" t="s">
        <v>1</v>
      </c>
      <c r="B330" s="50">
        <f>SUM(D328:D328)</f>
        <v>0</v>
      </c>
      <c r="C330" s="50"/>
      <c r="D330" s="50"/>
    </row>
    <row r="331" spans="1:4" ht="18" customHeight="1" x14ac:dyDescent="0.3">
      <c r="A331" s="6"/>
      <c r="B331" s="2"/>
      <c r="C331" s="2"/>
    </row>
    <row r="332" spans="1:4" ht="18" customHeight="1" x14ac:dyDescent="0.3">
      <c r="A332" s="7" t="s">
        <v>0</v>
      </c>
      <c r="B332" s="50">
        <f>B326+B330</f>
        <v>0</v>
      </c>
      <c r="C332" s="50"/>
      <c r="D332" s="50"/>
    </row>
    <row r="333" spans="1:4" ht="18" customHeight="1" x14ac:dyDescent="0.3">
      <c r="A333" s="6"/>
      <c r="B333" s="5"/>
      <c r="C333" s="2"/>
      <c r="D333" s="1"/>
    </row>
    <row r="334" spans="1:4" ht="18" customHeight="1" x14ac:dyDescent="0.3">
      <c r="A334" s="22" t="s">
        <v>10</v>
      </c>
      <c r="B334" s="21" t="s">
        <v>9</v>
      </c>
      <c r="C334" s="20" t="s">
        <v>8</v>
      </c>
      <c r="D334" s="19" t="s">
        <v>7</v>
      </c>
    </row>
    <row r="335" spans="1:4" ht="18" customHeight="1" x14ac:dyDescent="0.3">
      <c r="A335" s="18" t="s">
        <v>170</v>
      </c>
      <c r="B335" s="15" t="s">
        <v>11</v>
      </c>
    </row>
    <row r="336" spans="1:4" ht="38.25" customHeight="1" x14ac:dyDescent="0.3">
      <c r="A336" s="17" t="s">
        <v>391</v>
      </c>
      <c r="B336" s="4">
        <v>672</v>
      </c>
    </row>
    <row r="338" spans="1:4" ht="18" customHeight="1" x14ac:dyDescent="0.3">
      <c r="A338" s="16" t="s">
        <v>6</v>
      </c>
      <c r="B338" s="4">
        <v>1</v>
      </c>
      <c r="C338" s="13"/>
      <c r="D338" s="2">
        <f>B338*C338</f>
        <v>0</v>
      </c>
    </row>
    <row r="339" spans="1:4" ht="18" customHeight="1" x14ac:dyDescent="0.3">
      <c r="A339" s="12" t="s">
        <v>5</v>
      </c>
      <c r="B339" s="15">
        <v>672</v>
      </c>
      <c r="C339" s="13"/>
      <c r="D339" s="2">
        <f>B339*C339</f>
        <v>0</v>
      </c>
    </row>
    <row r="340" spans="1:4" ht="18" customHeight="1" x14ac:dyDescent="0.3">
      <c r="A340" s="14" t="s">
        <v>264</v>
      </c>
      <c r="D340" s="2" t="s">
        <v>4</v>
      </c>
    </row>
    <row r="341" spans="1:4" ht="18" customHeight="1" x14ac:dyDescent="0.3">
      <c r="A341" s="12" t="s">
        <v>12</v>
      </c>
      <c r="B341" s="4">
        <v>14</v>
      </c>
      <c r="C341" s="24"/>
      <c r="D341" s="2">
        <f>B341*C341</f>
        <v>0</v>
      </c>
    </row>
    <row r="342" spans="1:4" ht="18" customHeight="1" x14ac:dyDescent="0.3">
      <c r="A342" s="12" t="s">
        <v>3</v>
      </c>
      <c r="B342" s="4">
        <v>8</v>
      </c>
      <c r="C342" s="23"/>
      <c r="D342" s="2">
        <f>B342*C342</f>
        <v>0</v>
      </c>
    </row>
    <row r="343" spans="1:4" ht="18" customHeight="1" x14ac:dyDescent="0.3">
      <c r="A343" s="12" t="s">
        <v>15</v>
      </c>
      <c r="B343" s="4">
        <v>3</v>
      </c>
      <c r="C343" s="24"/>
      <c r="D343" s="2">
        <f t="shared" ref="D343" si="4">B343*C343</f>
        <v>0</v>
      </c>
    </row>
    <row r="344" spans="1:4" ht="18" customHeight="1" x14ac:dyDescent="0.3">
      <c r="A344" s="12"/>
    </row>
    <row r="345" spans="1:4" ht="18" customHeight="1" x14ac:dyDescent="0.3">
      <c r="A345" s="7" t="s">
        <v>2</v>
      </c>
      <c r="B345" s="50">
        <f>SUM(D338:D343)</f>
        <v>0</v>
      </c>
      <c r="C345" s="50"/>
      <c r="D345" s="50"/>
    </row>
    <row r="346" spans="1:4" ht="18" customHeight="1" x14ac:dyDescent="0.3">
      <c r="A346" s="6"/>
      <c r="B346" s="2"/>
      <c r="C346" s="2"/>
    </row>
    <row r="347" spans="1:4" ht="18" customHeight="1" x14ac:dyDescent="0.3">
      <c r="A347" s="11" t="s">
        <v>23</v>
      </c>
      <c r="B347" s="4">
        <v>672</v>
      </c>
      <c r="C347" s="10"/>
      <c r="D347" s="25">
        <f>((B347*C347)/14)*4</f>
        <v>0</v>
      </c>
    </row>
    <row r="348" spans="1:4" ht="18" customHeight="1" x14ac:dyDescent="0.3">
      <c r="A348" s="9" t="s">
        <v>24</v>
      </c>
      <c r="C348" s="8"/>
      <c r="D348" s="25"/>
    </row>
    <row r="349" spans="1:4" ht="18" customHeight="1" x14ac:dyDescent="0.3">
      <c r="A349" s="7" t="s">
        <v>1</v>
      </c>
      <c r="B349" s="50">
        <f>SUM(D347:D347)</f>
        <v>0</v>
      </c>
      <c r="C349" s="50"/>
      <c r="D349" s="50"/>
    </row>
    <row r="350" spans="1:4" ht="18" customHeight="1" x14ac:dyDescent="0.3">
      <c r="A350" s="6"/>
      <c r="B350" s="2"/>
      <c r="C350" s="2"/>
    </row>
    <row r="351" spans="1:4" ht="18" customHeight="1" x14ac:dyDescent="0.3">
      <c r="A351" s="7" t="s">
        <v>0</v>
      </c>
      <c r="B351" s="50">
        <f>B345+B349</f>
        <v>0</v>
      </c>
      <c r="C351" s="50"/>
      <c r="D351" s="50"/>
    </row>
    <row r="352" spans="1:4" ht="18" customHeight="1" x14ac:dyDescent="0.3">
      <c r="A352" s="6"/>
      <c r="B352" s="5"/>
      <c r="C352" s="2"/>
      <c r="D352" s="1"/>
    </row>
    <row r="353" spans="1:4" ht="18" customHeight="1" x14ac:dyDescent="0.3">
      <c r="A353" s="22" t="s">
        <v>10</v>
      </c>
      <c r="B353" s="21" t="s">
        <v>9</v>
      </c>
      <c r="C353" s="20" t="s">
        <v>8</v>
      </c>
      <c r="D353" s="19" t="s">
        <v>7</v>
      </c>
    </row>
    <row r="354" spans="1:4" ht="18" customHeight="1" x14ac:dyDescent="0.3">
      <c r="A354" s="18" t="s">
        <v>171</v>
      </c>
      <c r="B354" s="15" t="s">
        <v>11</v>
      </c>
    </row>
    <row r="355" spans="1:4" ht="38.25" customHeight="1" x14ac:dyDescent="0.3">
      <c r="A355" s="17" t="s">
        <v>392</v>
      </c>
      <c r="B355" s="4">
        <v>855</v>
      </c>
    </row>
    <row r="357" spans="1:4" ht="18" customHeight="1" x14ac:dyDescent="0.3">
      <c r="A357" s="16" t="s">
        <v>6</v>
      </c>
      <c r="B357" s="4">
        <v>1</v>
      </c>
      <c r="C357" s="13"/>
      <c r="D357" s="2">
        <f>B357*C357</f>
        <v>0</v>
      </c>
    </row>
    <row r="358" spans="1:4" ht="18" customHeight="1" x14ac:dyDescent="0.3">
      <c r="A358" s="12" t="s">
        <v>5</v>
      </c>
      <c r="B358" s="15">
        <v>855</v>
      </c>
      <c r="C358" s="13"/>
      <c r="D358" s="2">
        <f>B358*C358</f>
        <v>0</v>
      </c>
    </row>
    <row r="359" spans="1:4" ht="18" customHeight="1" x14ac:dyDescent="0.3">
      <c r="A359" s="14" t="s">
        <v>249</v>
      </c>
      <c r="D359" s="2" t="s">
        <v>4</v>
      </c>
    </row>
    <row r="360" spans="1:4" ht="18" customHeight="1" x14ac:dyDescent="0.3">
      <c r="A360" s="12" t="s">
        <v>3</v>
      </c>
      <c r="B360" s="4">
        <v>8</v>
      </c>
      <c r="C360" s="23"/>
      <c r="D360" s="2">
        <f>B360*C360</f>
        <v>0</v>
      </c>
    </row>
    <row r="361" spans="1:4" ht="18" customHeight="1" x14ac:dyDescent="0.3">
      <c r="A361" s="12"/>
    </row>
    <row r="362" spans="1:4" ht="18" customHeight="1" x14ac:dyDescent="0.3">
      <c r="A362" s="7" t="s">
        <v>2</v>
      </c>
      <c r="B362" s="50">
        <f>SUM(D357:D360)</f>
        <v>0</v>
      </c>
      <c r="C362" s="50"/>
      <c r="D362" s="50"/>
    </row>
    <row r="363" spans="1:4" ht="18" customHeight="1" x14ac:dyDescent="0.3">
      <c r="A363" s="6"/>
      <c r="B363" s="2"/>
      <c r="C363" s="2"/>
    </row>
    <row r="364" spans="1:4" ht="18" customHeight="1" x14ac:dyDescent="0.3">
      <c r="A364" s="11" t="s">
        <v>23</v>
      </c>
      <c r="B364" s="4">
        <v>855</v>
      </c>
      <c r="C364" s="10"/>
      <c r="D364" s="25">
        <f>((B364*C364)/14)*4</f>
        <v>0</v>
      </c>
    </row>
    <row r="365" spans="1:4" ht="18" customHeight="1" x14ac:dyDescent="0.3">
      <c r="A365" s="9" t="s">
        <v>24</v>
      </c>
      <c r="C365" s="8"/>
      <c r="D365" s="25"/>
    </row>
    <row r="366" spans="1:4" ht="18" customHeight="1" x14ac:dyDescent="0.3">
      <c r="A366" s="7" t="s">
        <v>1</v>
      </c>
      <c r="B366" s="50">
        <f>SUM(D364:D364)</f>
        <v>0</v>
      </c>
      <c r="C366" s="50"/>
      <c r="D366" s="50"/>
    </row>
    <row r="367" spans="1:4" ht="18" customHeight="1" x14ac:dyDescent="0.3">
      <c r="A367" s="6"/>
      <c r="B367" s="2"/>
      <c r="C367" s="2"/>
    </row>
    <row r="368" spans="1:4" ht="18" customHeight="1" x14ac:dyDescent="0.3">
      <c r="A368" s="7" t="s">
        <v>0</v>
      </c>
      <c r="B368" s="50">
        <f>B362+B366</f>
        <v>0</v>
      </c>
      <c r="C368" s="50"/>
      <c r="D368" s="50"/>
    </row>
    <row r="369" spans="1:4" ht="18" customHeight="1" x14ac:dyDescent="0.3">
      <c r="A369" s="6"/>
      <c r="B369" s="5"/>
      <c r="C369" s="2"/>
      <c r="D369" s="1"/>
    </row>
    <row r="370" spans="1:4" ht="18" customHeight="1" x14ac:dyDescent="0.3">
      <c r="A370" s="22" t="s">
        <v>10</v>
      </c>
      <c r="B370" s="21" t="s">
        <v>9</v>
      </c>
      <c r="C370" s="20" t="s">
        <v>8</v>
      </c>
      <c r="D370" s="19" t="s">
        <v>7</v>
      </c>
    </row>
    <row r="371" spans="1:4" ht="18" customHeight="1" x14ac:dyDescent="0.3">
      <c r="A371" s="18" t="s">
        <v>172</v>
      </c>
      <c r="B371" s="15" t="s">
        <v>11</v>
      </c>
    </row>
    <row r="372" spans="1:4" ht="38.25" customHeight="1" x14ac:dyDescent="0.3">
      <c r="A372" s="17" t="s">
        <v>393</v>
      </c>
      <c r="B372" s="4">
        <v>4260</v>
      </c>
    </row>
    <row r="374" spans="1:4" ht="18" customHeight="1" x14ac:dyDescent="0.3">
      <c r="A374" s="16" t="s">
        <v>6</v>
      </c>
      <c r="B374" s="4">
        <v>1</v>
      </c>
      <c r="C374" s="13"/>
      <c r="D374" s="2">
        <f>B374*C374</f>
        <v>0</v>
      </c>
    </row>
    <row r="375" spans="1:4" ht="18" customHeight="1" x14ac:dyDescent="0.3">
      <c r="A375" s="12" t="s">
        <v>5</v>
      </c>
      <c r="B375" s="4">
        <v>4260</v>
      </c>
      <c r="C375" s="13"/>
      <c r="D375" s="2">
        <f>B375*C375</f>
        <v>0</v>
      </c>
    </row>
    <row r="376" spans="1:4" ht="18" customHeight="1" x14ac:dyDescent="0.3">
      <c r="A376" s="14" t="s">
        <v>291</v>
      </c>
      <c r="D376" s="2" t="s">
        <v>4</v>
      </c>
    </row>
    <row r="377" spans="1:4" ht="18" customHeight="1" x14ac:dyDescent="0.3">
      <c r="A377" s="12" t="s">
        <v>3</v>
      </c>
      <c r="B377" s="4">
        <v>48</v>
      </c>
      <c r="C377" s="23"/>
      <c r="D377" s="2">
        <f>B377*C377</f>
        <v>0</v>
      </c>
    </row>
    <row r="378" spans="1:4" ht="18" customHeight="1" x14ac:dyDescent="0.3">
      <c r="A378" s="12"/>
    </row>
    <row r="379" spans="1:4" ht="18" customHeight="1" x14ac:dyDescent="0.3">
      <c r="A379" s="7" t="s">
        <v>2</v>
      </c>
      <c r="B379" s="50">
        <f>SUM(D374:D377)</f>
        <v>0</v>
      </c>
      <c r="C379" s="50"/>
      <c r="D379" s="50"/>
    </row>
    <row r="380" spans="1:4" ht="18" customHeight="1" x14ac:dyDescent="0.3">
      <c r="A380" s="6"/>
      <c r="B380" s="2"/>
      <c r="C380" s="2"/>
    </row>
    <row r="381" spans="1:4" ht="18" customHeight="1" x14ac:dyDescent="0.3">
      <c r="A381" s="11" t="s">
        <v>23</v>
      </c>
      <c r="B381" s="4">
        <v>4260</v>
      </c>
      <c r="C381" s="10"/>
      <c r="D381" s="25">
        <f>((B381*C381)/14)*4</f>
        <v>0</v>
      </c>
    </row>
    <row r="382" spans="1:4" ht="18" customHeight="1" x14ac:dyDescent="0.3">
      <c r="A382" s="9" t="s">
        <v>24</v>
      </c>
      <c r="C382" s="8"/>
      <c r="D382" s="25"/>
    </row>
    <row r="383" spans="1:4" ht="18" customHeight="1" x14ac:dyDescent="0.3">
      <c r="A383" s="7" t="s">
        <v>1</v>
      </c>
      <c r="B383" s="50">
        <f>SUM(D381:D381)</f>
        <v>0</v>
      </c>
      <c r="C383" s="50"/>
      <c r="D383" s="50"/>
    </row>
    <row r="384" spans="1:4" ht="18" customHeight="1" x14ac:dyDescent="0.3">
      <c r="A384" s="6"/>
      <c r="B384" s="2"/>
      <c r="C384" s="2"/>
    </row>
    <row r="385" spans="1:4" ht="18" customHeight="1" x14ac:dyDescent="0.3">
      <c r="A385" s="7" t="s">
        <v>0</v>
      </c>
      <c r="B385" s="50">
        <f>B379+B383</f>
        <v>0</v>
      </c>
      <c r="C385" s="50"/>
      <c r="D385" s="50"/>
    </row>
    <row r="386" spans="1:4" ht="18" customHeight="1" x14ac:dyDescent="0.3">
      <c r="A386" s="6"/>
      <c r="B386" s="5"/>
      <c r="C386" s="2"/>
      <c r="D386" s="1"/>
    </row>
    <row r="387" spans="1:4" ht="18" customHeight="1" x14ac:dyDescent="0.3">
      <c r="A387" s="22" t="s">
        <v>10</v>
      </c>
      <c r="B387" s="21" t="s">
        <v>9</v>
      </c>
      <c r="C387" s="20" t="s">
        <v>8</v>
      </c>
      <c r="D387" s="19" t="s">
        <v>7</v>
      </c>
    </row>
    <row r="388" spans="1:4" ht="18" customHeight="1" x14ac:dyDescent="0.3">
      <c r="A388" s="18" t="s">
        <v>173</v>
      </c>
      <c r="B388" s="15" t="s">
        <v>11</v>
      </c>
    </row>
    <row r="389" spans="1:4" ht="38.25" customHeight="1" x14ac:dyDescent="0.3">
      <c r="A389" s="17" t="s">
        <v>394</v>
      </c>
      <c r="B389" s="39">
        <v>2537</v>
      </c>
    </row>
    <row r="391" spans="1:4" ht="18" customHeight="1" x14ac:dyDescent="0.3">
      <c r="A391" s="16" t="s">
        <v>6</v>
      </c>
      <c r="B391" s="4">
        <v>1</v>
      </c>
      <c r="C391" s="13"/>
      <c r="D391" s="2">
        <f>B391*C391</f>
        <v>0</v>
      </c>
    </row>
    <row r="392" spans="1:4" ht="18" customHeight="1" x14ac:dyDescent="0.3">
      <c r="A392" s="12" t="s">
        <v>5</v>
      </c>
      <c r="B392" s="39">
        <v>2537</v>
      </c>
      <c r="C392" s="13"/>
      <c r="D392" s="2">
        <f>B392*C392</f>
        <v>0</v>
      </c>
    </row>
    <row r="393" spans="1:4" ht="18" customHeight="1" x14ac:dyDescent="0.3">
      <c r="A393" s="14" t="s">
        <v>233</v>
      </c>
      <c r="D393" s="2" t="s">
        <v>4</v>
      </c>
    </row>
    <row r="394" spans="1:4" ht="18" customHeight="1" x14ac:dyDescent="0.3">
      <c r="A394" s="12" t="s">
        <v>12</v>
      </c>
      <c r="B394" s="4">
        <v>20</v>
      </c>
      <c r="C394" s="24"/>
      <c r="D394" s="2">
        <f>B394*C394</f>
        <v>0</v>
      </c>
    </row>
    <row r="395" spans="1:4" ht="18" customHeight="1" x14ac:dyDescent="0.3">
      <c r="A395" s="12" t="s">
        <v>3</v>
      </c>
      <c r="B395" s="4">
        <v>32</v>
      </c>
      <c r="C395" s="23"/>
      <c r="D395" s="2">
        <f>B395*C395</f>
        <v>0</v>
      </c>
    </row>
    <row r="396" spans="1:4" ht="18" customHeight="1" x14ac:dyDescent="0.3">
      <c r="A396" s="12"/>
    </row>
    <row r="397" spans="1:4" ht="18" customHeight="1" x14ac:dyDescent="0.3">
      <c r="A397" s="7" t="s">
        <v>2</v>
      </c>
      <c r="B397" s="50">
        <f>SUM(D391:D395)</f>
        <v>0</v>
      </c>
      <c r="C397" s="50"/>
      <c r="D397" s="50"/>
    </row>
    <row r="398" spans="1:4" ht="18" customHeight="1" x14ac:dyDescent="0.3">
      <c r="A398" s="6"/>
      <c r="B398" s="2"/>
      <c r="C398" s="2"/>
    </row>
    <row r="399" spans="1:4" ht="18" customHeight="1" x14ac:dyDescent="0.3">
      <c r="A399" s="11" t="s">
        <v>23</v>
      </c>
      <c r="B399" s="39">
        <v>2537</v>
      </c>
      <c r="C399" s="10"/>
      <c r="D399" s="25">
        <f>((B399*C399)/14)*4</f>
        <v>0</v>
      </c>
    </row>
    <row r="400" spans="1:4" ht="18" customHeight="1" x14ac:dyDescent="0.3">
      <c r="A400" s="9" t="s">
        <v>24</v>
      </c>
      <c r="C400" s="8"/>
      <c r="D400" s="25"/>
    </row>
    <row r="401" spans="1:4" ht="18" customHeight="1" x14ac:dyDescent="0.3">
      <c r="A401" s="7" t="s">
        <v>1</v>
      </c>
      <c r="B401" s="50">
        <f>SUM(D399:D399)</f>
        <v>0</v>
      </c>
      <c r="C401" s="50"/>
      <c r="D401" s="50"/>
    </row>
    <row r="402" spans="1:4" ht="18" customHeight="1" x14ac:dyDescent="0.3">
      <c r="A402" s="6"/>
      <c r="B402" s="2"/>
      <c r="C402" s="2"/>
    </row>
    <row r="403" spans="1:4" ht="18" customHeight="1" x14ac:dyDescent="0.3">
      <c r="A403" s="7" t="s">
        <v>0</v>
      </c>
      <c r="B403" s="50">
        <f>B397+B401</f>
        <v>0</v>
      </c>
      <c r="C403" s="50"/>
      <c r="D403" s="50"/>
    </row>
    <row r="404" spans="1:4" ht="18" customHeight="1" x14ac:dyDescent="0.3">
      <c r="A404" s="6"/>
      <c r="B404" s="5"/>
      <c r="C404" s="2"/>
      <c r="D404" s="1"/>
    </row>
    <row r="405" spans="1:4" ht="18" customHeight="1" x14ac:dyDescent="0.3">
      <c r="A405" s="22" t="s">
        <v>10</v>
      </c>
      <c r="B405" s="21" t="s">
        <v>9</v>
      </c>
      <c r="C405" s="20" t="s">
        <v>8</v>
      </c>
      <c r="D405" s="19" t="s">
        <v>7</v>
      </c>
    </row>
    <row r="406" spans="1:4" ht="18" customHeight="1" x14ac:dyDescent="0.3">
      <c r="A406" s="18" t="s">
        <v>174</v>
      </c>
      <c r="B406" s="15" t="s">
        <v>11</v>
      </c>
    </row>
    <row r="407" spans="1:4" ht="38.25" customHeight="1" x14ac:dyDescent="0.3">
      <c r="A407" s="17" t="s">
        <v>395</v>
      </c>
      <c r="B407" s="4">
        <v>864</v>
      </c>
    </row>
    <row r="409" spans="1:4" ht="18" customHeight="1" x14ac:dyDescent="0.3">
      <c r="A409" s="16" t="s">
        <v>6</v>
      </c>
      <c r="B409" s="4">
        <v>1</v>
      </c>
      <c r="C409" s="13"/>
      <c r="D409" s="2">
        <f>B409*C409</f>
        <v>0</v>
      </c>
    </row>
    <row r="410" spans="1:4" ht="18" customHeight="1" x14ac:dyDescent="0.3">
      <c r="A410" s="12" t="s">
        <v>5</v>
      </c>
      <c r="B410" s="15">
        <v>864</v>
      </c>
      <c r="C410" s="13"/>
      <c r="D410" s="2">
        <f>B410*C410</f>
        <v>0</v>
      </c>
    </row>
    <row r="411" spans="1:4" ht="18" customHeight="1" x14ac:dyDescent="0.3">
      <c r="A411" s="14" t="s">
        <v>249</v>
      </c>
      <c r="D411" s="2" t="s">
        <v>4</v>
      </c>
    </row>
    <row r="412" spans="1:4" ht="18" customHeight="1" x14ac:dyDescent="0.3">
      <c r="A412" s="12" t="s">
        <v>12</v>
      </c>
      <c r="B412" s="4">
        <v>16</v>
      </c>
      <c r="C412" s="24"/>
      <c r="D412" s="2">
        <f>B412*C412</f>
        <v>0</v>
      </c>
    </row>
    <row r="413" spans="1:4" ht="18" customHeight="1" x14ac:dyDescent="0.3">
      <c r="A413" s="12" t="s">
        <v>3</v>
      </c>
      <c r="B413" s="4">
        <v>8</v>
      </c>
      <c r="C413" s="23"/>
      <c r="D413" s="2">
        <f>B413*C413</f>
        <v>0</v>
      </c>
    </row>
    <row r="414" spans="1:4" ht="18" customHeight="1" x14ac:dyDescent="0.3">
      <c r="A414" s="12"/>
    </row>
    <row r="415" spans="1:4" ht="18" customHeight="1" x14ac:dyDescent="0.3">
      <c r="A415" s="7" t="s">
        <v>2</v>
      </c>
      <c r="B415" s="50">
        <f>SUM(D409:D413)</f>
        <v>0</v>
      </c>
      <c r="C415" s="50"/>
      <c r="D415" s="50"/>
    </row>
    <row r="416" spans="1:4" ht="18" customHeight="1" x14ac:dyDescent="0.3">
      <c r="A416" s="6"/>
      <c r="B416" s="2"/>
      <c r="C416" s="2"/>
    </row>
    <row r="417" spans="1:4" ht="18" customHeight="1" x14ac:dyDescent="0.3">
      <c r="A417" s="11" t="s">
        <v>23</v>
      </c>
      <c r="B417" s="4">
        <v>864</v>
      </c>
      <c r="C417" s="10"/>
      <c r="D417" s="25">
        <f>((B417*C417)/14)*4</f>
        <v>0</v>
      </c>
    </row>
    <row r="418" spans="1:4" ht="18" customHeight="1" x14ac:dyDescent="0.3">
      <c r="A418" s="9" t="s">
        <v>24</v>
      </c>
      <c r="C418" s="8"/>
      <c r="D418" s="25"/>
    </row>
    <row r="419" spans="1:4" ht="18" customHeight="1" x14ac:dyDescent="0.3">
      <c r="A419" s="7" t="s">
        <v>1</v>
      </c>
      <c r="B419" s="50">
        <f>SUM(D417:D417)</f>
        <v>0</v>
      </c>
      <c r="C419" s="50"/>
      <c r="D419" s="50"/>
    </row>
    <row r="420" spans="1:4" ht="18" customHeight="1" x14ac:dyDescent="0.3">
      <c r="A420" s="6"/>
      <c r="B420" s="2"/>
      <c r="C420" s="2"/>
    </row>
    <row r="421" spans="1:4" ht="18" customHeight="1" x14ac:dyDescent="0.3">
      <c r="A421" s="7" t="s">
        <v>0</v>
      </c>
      <c r="B421" s="50">
        <f>B415+B419</f>
        <v>0</v>
      </c>
      <c r="C421" s="50"/>
      <c r="D421" s="50"/>
    </row>
    <row r="422" spans="1:4" ht="18" customHeight="1" x14ac:dyDescent="0.3">
      <c r="A422" s="6"/>
      <c r="B422" s="5"/>
      <c r="C422" s="2"/>
      <c r="D422" s="1"/>
    </row>
    <row r="423" spans="1:4" ht="18" customHeight="1" x14ac:dyDescent="0.3">
      <c r="A423" s="22" t="s">
        <v>10</v>
      </c>
      <c r="B423" s="21" t="s">
        <v>9</v>
      </c>
      <c r="C423" s="20" t="s">
        <v>8</v>
      </c>
      <c r="D423" s="19" t="s">
        <v>7</v>
      </c>
    </row>
    <row r="424" spans="1:4" ht="18" customHeight="1" x14ac:dyDescent="0.3">
      <c r="A424" s="18" t="s">
        <v>175</v>
      </c>
      <c r="B424" s="15" t="s">
        <v>11</v>
      </c>
    </row>
    <row r="425" spans="1:4" ht="38.25" customHeight="1" x14ac:dyDescent="0.3">
      <c r="A425" s="17" t="s">
        <v>396</v>
      </c>
      <c r="B425" s="4">
        <v>1305</v>
      </c>
    </row>
    <row r="427" spans="1:4" ht="18" customHeight="1" x14ac:dyDescent="0.3">
      <c r="A427" s="16" t="s">
        <v>6</v>
      </c>
      <c r="B427" s="4">
        <v>1</v>
      </c>
      <c r="C427" s="13"/>
      <c r="D427" s="2">
        <f>B427*C427</f>
        <v>0</v>
      </c>
    </row>
    <row r="428" spans="1:4" ht="18" customHeight="1" x14ac:dyDescent="0.3">
      <c r="A428" s="12" t="s">
        <v>5</v>
      </c>
      <c r="B428" s="15">
        <v>1305</v>
      </c>
      <c r="C428" s="13"/>
      <c r="D428" s="2">
        <f>B428*C428</f>
        <v>0</v>
      </c>
    </row>
    <row r="429" spans="1:4" ht="18" customHeight="1" x14ac:dyDescent="0.3">
      <c r="A429" s="14" t="s">
        <v>241</v>
      </c>
      <c r="D429" s="2" t="s">
        <v>4</v>
      </c>
    </row>
    <row r="430" spans="1:4" ht="18" customHeight="1" x14ac:dyDescent="0.3">
      <c r="A430" s="12" t="s">
        <v>3</v>
      </c>
      <c r="B430" s="4">
        <v>8</v>
      </c>
      <c r="C430" s="23"/>
      <c r="D430" s="2">
        <f>B430*C430</f>
        <v>0</v>
      </c>
    </row>
    <row r="431" spans="1:4" ht="18" customHeight="1" x14ac:dyDescent="0.3">
      <c r="A431" s="12"/>
    </row>
    <row r="432" spans="1:4" ht="18" customHeight="1" x14ac:dyDescent="0.3">
      <c r="A432" s="7" t="s">
        <v>2</v>
      </c>
      <c r="B432" s="50">
        <f>SUM(D427:D430)</f>
        <v>0</v>
      </c>
      <c r="C432" s="50"/>
      <c r="D432" s="50"/>
    </row>
    <row r="433" spans="1:4" ht="18" customHeight="1" x14ac:dyDescent="0.3">
      <c r="A433" s="6"/>
      <c r="B433" s="2"/>
      <c r="C433" s="2"/>
    </row>
    <row r="434" spans="1:4" ht="18" customHeight="1" x14ac:dyDescent="0.3">
      <c r="A434" s="11" t="s">
        <v>23</v>
      </c>
      <c r="B434" s="4">
        <v>1305</v>
      </c>
      <c r="C434" s="10"/>
      <c r="D434" s="25">
        <f>((B434*C434)/14)*4</f>
        <v>0</v>
      </c>
    </row>
    <row r="435" spans="1:4" ht="18" customHeight="1" x14ac:dyDescent="0.3">
      <c r="A435" s="9" t="s">
        <v>24</v>
      </c>
      <c r="C435" s="8"/>
      <c r="D435" s="25"/>
    </row>
    <row r="436" spans="1:4" ht="18" customHeight="1" x14ac:dyDescent="0.3">
      <c r="A436" s="7" t="s">
        <v>1</v>
      </c>
      <c r="B436" s="50">
        <f>SUM(D434:D434)</f>
        <v>0</v>
      </c>
      <c r="C436" s="50"/>
      <c r="D436" s="50"/>
    </row>
    <row r="437" spans="1:4" ht="18" customHeight="1" x14ac:dyDescent="0.3">
      <c r="A437" s="6"/>
      <c r="B437" s="2"/>
      <c r="C437" s="2"/>
    </row>
    <row r="438" spans="1:4" ht="18" customHeight="1" x14ac:dyDescent="0.3">
      <c r="A438" s="7" t="s">
        <v>0</v>
      </c>
      <c r="B438" s="50">
        <f>B432+B436</f>
        <v>0</v>
      </c>
      <c r="C438" s="50"/>
      <c r="D438" s="50"/>
    </row>
    <row r="439" spans="1:4" ht="18" customHeight="1" x14ac:dyDescent="0.3">
      <c r="A439" s="6"/>
      <c r="B439" s="5"/>
      <c r="C439" s="2"/>
      <c r="D439" s="1"/>
    </row>
    <row r="440" spans="1:4" ht="18" customHeight="1" x14ac:dyDescent="0.3">
      <c r="A440" s="22" t="s">
        <v>10</v>
      </c>
      <c r="B440" s="21" t="s">
        <v>9</v>
      </c>
      <c r="C440" s="20" t="s">
        <v>8</v>
      </c>
      <c r="D440" s="19" t="s">
        <v>7</v>
      </c>
    </row>
    <row r="441" spans="1:4" ht="18" customHeight="1" x14ac:dyDescent="0.3">
      <c r="A441" s="18" t="s">
        <v>176</v>
      </c>
      <c r="B441" s="15" t="s">
        <v>11</v>
      </c>
    </row>
    <row r="442" spans="1:4" ht="38.25" customHeight="1" x14ac:dyDescent="0.3">
      <c r="A442" s="17" t="s">
        <v>397</v>
      </c>
      <c r="B442" s="4">
        <v>1264</v>
      </c>
    </row>
    <row r="444" spans="1:4" ht="18" customHeight="1" x14ac:dyDescent="0.3">
      <c r="A444" s="16" t="s">
        <v>6</v>
      </c>
      <c r="B444" s="4">
        <v>1</v>
      </c>
      <c r="C444" s="13"/>
      <c r="D444" s="2">
        <f>B444*C444</f>
        <v>0</v>
      </c>
    </row>
    <row r="445" spans="1:4" ht="18" customHeight="1" x14ac:dyDescent="0.3">
      <c r="A445" s="12" t="s">
        <v>5</v>
      </c>
      <c r="B445" s="15">
        <v>1264</v>
      </c>
      <c r="C445" s="13"/>
      <c r="D445" s="2">
        <f>B445*C445</f>
        <v>0</v>
      </c>
    </row>
    <row r="446" spans="1:4" ht="18" customHeight="1" x14ac:dyDescent="0.3">
      <c r="A446" s="14" t="s">
        <v>245</v>
      </c>
      <c r="D446" s="2" t="s">
        <v>4</v>
      </c>
    </row>
    <row r="447" spans="1:4" ht="18" customHeight="1" x14ac:dyDescent="0.3">
      <c r="A447" s="12" t="s">
        <v>3</v>
      </c>
      <c r="B447" s="4">
        <v>8</v>
      </c>
      <c r="C447" s="23"/>
      <c r="D447" s="2">
        <f>B447*C447</f>
        <v>0</v>
      </c>
    </row>
    <row r="448" spans="1:4" ht="18" customHeight="1" x14ac:dyDescent="0.3">
      <c r="A448" s="12"/>
    </row>
    <row r="449" spans="1:4" ht="18" customHeight="1" x14ac:dyDescent="0.3">
      <c r="A449" s="7" t="s">
        <v>2</v>
      </c>
      <c r="B449" s="50">
        <f>SUM(D444:D447)</f>
        <v>0</v>
      </c>
      <c r="C449" s="50"/>
      <c r="D449" s="50"/>
    </row>
    <row r="450" spans="1:4" ht="18" customHeight="1" x14ac:dyDescent="0.3">
      <c r="A450" s="6"/>
      <c r="B450" s="2"/>
      <c r="C450" s="2"/>
    </row>
    <row r="451" spans="1:4" ht="18" customHeight="1" x14ac:dyDescent="0.3">
      <c r="A451" s="11" t="s">
        <v>23</v>
      </c>
      <c r="B451" s="38">
        <v>1264</v>
      </c>
      <c r="C451" s="10"/>
      <c r="D451" s="25">
        <f>((B451*C451)/14)*4</f>
        <v>0</v>
      </c>
    </row>
    <row r="452" spans="1:4" ht="18" customHeight="1" x14ac:dyDescent="0.3">
      <c r="A452" s="9" t="s">
        <v>24</v>
      </c>
      <c r="C452" s="8"/>
      <c r="D452" s="25"/>
    </row>
    <row r="453" spans="1:4" ht="18" customHeight="1" x14ac:dyDescent="0.3">
      <c r="A453" s="7" t="s">
        <v>1</v>
      </c>
      <c r="B453" s="50">
        <f>SUM(D451:D451)</f>
        <v>0</v>
      </c>
      <c r="C453" s="50"/>
      <c r="D453" s="50"/>
    </row>
    <row r="454" spans="1:4" ht="18" customHeight="1" x14ac:dyDescent="0.3">
      <c r="A454" s="6"/>
      <c r="B454" s="2"/>
      <c r="C454" s="2"/>
    </row>
    <row r="455" spans="1:4" ht="18" customHeight="1" x14ac:dyDescent="0.3">
      <c r="A455" s="7" t="s">
        <v>0</v>
      </c>
      <c r="B455" s="50">
        <f>B449+B453</f>
        <v>0</v>
      </c>
      <c r="C455" s="50"/>
      <c r="D455" s="50"/>
    </row>
    <row r="456" spans="1:4" ht="18" customHeight="1" x14ac:dyDescent="0.3">
      <c r="A456" s="6"/>
      <c r="B456" s="5"/>
      <c r="C456" s="2"/>
      <c r="D456" s="1"/>
    </row>
    <row r="457" spans="1:4" ht="18" customHeight="1" x14ac:dyDescent="0.3">
      <c r="A457" s="22" t="s">
        <v>10</v>
      </c>
      <c r="B457" s="21" t="s">
        <v>9</v>
      </c>
      <c r="C457" s="20" t="s">
        <v>8</v>
      </c>
      <c r="D457" s="19" t="s">
        <v>7</v>
      </c>
    </row>
    <row r="458" spans="1:4" ht="18" customHeight="1" x14ac:dyDescent="0.3">
      <c r="A458" s="18" t="s">
        <v>177</v>
      </c>
      <c r="B458" s="15" t="s">
        <v>11</v>
      </c>
    </row>
    <row r="459" spans="1:4" ht="38.25" customHeight="1" x14ac:dyDescent="0.3">
      <c r="A459" s="17" t="s">
        <v>398</v>
      </c>
      <c r="B459" s="4">
        <v>1110</v>
      </c>
    </row>
    <row r="461" spans="1:4" ht="18" customHeight="1" x14ac:dyDescent="0.3">
      <c r="A461" s="16" t="s">
        <v>6</v>
      </c>
      <c r="B461" s="4">
        <v>1</v>
      </c>
      <c r="C461" s="13"/>
      <c r="D461" s="2">
        <f>B461*C461</f>
        <v>0</v>
      </c>
    </row>
    <row r="462" spans="1:4" ht="18" customHeight="1" x14ac:dyDescent="0.3">
      <c r="A462" s="12" t="s">
        <v>5</v>
      </c>
      <c r="B462" s="15">
        <v>1110</v>
      </c>
      <c r="C462" s="13"/>
      <c r="D462" s="2">
        <f>B462*C462</f>
        <v>0</v>
      </c>
    </row>
    <row r="463" spans="1:4" ht="18" customHeight="1" x14ac:dyDescent="0.3">
      <c r="A463" s="14" t="s">
        <v>237</v>
      </c>
      <c r="D463" s="2" t="s">
        <v>4</v>
      </c>
    </row>
    <row r="464" spans="1:4" ht="18" customHeight="1" x14ac:dyDescent="0.3">
      <c r="A464" s="12" t="s">
        <v>3</v>
      </c>
      <c r="B464" s="4">
        <v>8</v>
      </c>
      <c r="C464" s="23"/>
      <c r="D464" s="2">
        <f>B464*C464</f>
        <v>0</v>
      </c>
    </row>
    <row r="465" spans="1:4" ht="18" customHeight="1" x14ac:dyDescent="0.3">
      <c r="A465" s="12"/>
    </row>
    <row r="466" spans="1:4" ht="18" customHeight="1" x14ac:dyDescent="0.3">
      <c r="A466" s="7" t="s">
        <v>2</v>
      </c>
      <c r="B466" s="50">
        <f>SUM(D461:D464)</f>
        <v>0</v>
      </c>
      <c r="C466" s="50"/>
      <c r="D466" s="50"/>
    </row>
    <row r="467" spans="1:4" ht="18" customHeight="1" x14ac:dyDescent="0.3">
      <c r="A467" s="6"/>
      <c r="B467" s="2"/>
      <c r="C467" s="2"/>
    </row>
    <row r="468" spans="1:4" ht="18" customHeight="1" x14ac:dyDescent="0.3">
      <c r="A468" s="11" t="s">
        <v>23</v>
      </c>
      <c r="B468" s="4">
        <v>1110</v>
      </c>
      <c r="C468" s="10"/>
      <c r="D468" s="25">
        <f>((B468*C468)/14)*4</f>
        <v>0</v>
      </c>
    </row>
    <row r="469" spans="1:4" ht="18" customHeight="1" x14ac:dyDescent="0.3">
      <c r="A469" s="9" t="s">
        <v>24</v>
      </c>
      <c r="C469" s="8"/>
      <c r="D469" s="25"/>
    </row>
    <row r="470" spans="1:4" ht="18" customHeight="1" x14ac:dyDescent="0.3">
      <c r="A470" s="7" t="s">
        <v>1</v>
      </c>
      <c r="B470" s="50">
        <f>SUM(D468:D468)</f>
        <v>0</v>
      </c>
      <c r="C470" s="50"/>
      <c r="D470" s="50"/>
    </row>
    <row r="471" spans="1:4" ht="18" customHeight="1" x14ac:dyDescent="0.3">
      <c r="A471" s="6"/>
      <c r="B471" s="2"/>
      <c r="C471" s="2"/>
    </row>
    <row r="472" spans="1:4" ht="18" customHeight="1" x14ac:dyDescent="0.3">
      <c r="A472" s="7" t="s">
        <v>0</v>
      </c>
      <c r="B472" s="50">
        <f>B466+B470</f>
        <v>0</v>
      </c>
      <c r="C472" s="50"/>
      <c r="D472" s="50"/>
    </row>
    <row r="473" spans="1:4" ht="18" customHeight="1" x14ac:dyDescent="0.3">
      <c r="A473" s="6"/>
      <c r="B473" s="5"/>
      <c r="C473" s="2"/>
      <c r="D473" s="1"/>
    </row>
    <row r="474" spans="1:4" ht="18" customHeight="1" x14ac:dyDescent="0.3">
      <c r="A474" s="22" t="s">
        <v>10</v>
      </c>
      <c r="B474" s="21" t="s">
        <v>9</v>
      </c>
      <c r="C474" s="20" t="s">
        <v>8</v>
      </c>
      <c r="D474" s="19" t="s">
        <v>7</v>
      </c>
    </row>
    <row r="475" spans="1:4" ht="18" customHeight="1" x14ac:dyDescent="0.3">
      <c r="A475" s="18" t="s">
        <v>178</v>
      </c>
      <c r="B475" s="15" t="s">
        <v>11</v>
      </c>
    </row>
    <row r="476" spans="1:4" ht="38.25" customHeight="1" x14ac:dyDescent="0.3">
      <c r="A476" s="17" t="s">
        <v>399</v>
      </c>
      <c r="B476" s="4">
        <v>3256</v>
      </c>
    </row>
    <row r="478" spans="1:4" ht="18" customHeight="1" x14ac:dyDescent="0.3">
      <c r="A478" s="16" t="s">
        <v>6</v>
      </c>
      <c r="B478" s="4">
        <v>1</v>
      </c>
      <c r="C478" s="13"/>
      <c r="D478" s="2">
        <f>B478*C478</f>
        <v>0</v>
      </c>
    </row>
    <row r="479" spans="1:4" ht="18" customHeight="1" x14ac:dyDescent="0.3">
      <c r="A479" s="12" t="s">
        <v>5</v>
      </c>
      <c r="B479" s="15">
        <v>3256</v>
      </c>
      <c r="C479" s="13"/>
      <c r="D479" s="2">
        <f>B479*C479</f>
        <v>0</v>
      </c>
    </row>
    <row r="480" spans="1:4" ht="18" customHeight="1" x14ac:dyDescent="0.3">
      <c r="A480" s="14" t="s">
        <v>400</v>
      </c>
      <c r="D480" s="2" t="s">
        <v>4</v>
      </c>
    </row>
    <row r="481" spans="1:4" ht="18" customHeight="1" x14ac:dyDescent="0.3">
      <c r="A481" s="12" t="s">
        <v>12</v>
      </c>
      <c r="B481" s="4">
        <v>16</v>
      </c>
      <c r="C481" s="24"/>
      <c r="D481" s="2">
        <f>B481*C481</f>
        <v>0</v>
      </c>
    </row>
    <row r="482" spans="1:4" ht="18" customHeight="1" x14ac:dyDescent="0.3">
      <c r="A482" s="12" t="s">
        <v>3</v>
      </c>
      <c r="B482" s="4">
        <v>32</v>
      </c>
      <c r="C482" s="23"/>
      <c r="D482" s="2">
        <f>B482*C482</f>
        <v>0</v>
      </c>
    </row>
    <row r="483" spans="1:4" ht="18" customHeight="1" x14ac:dyDescent="0.3">
      <c r="A483" s="12"/>
    </row>
    <row r="484" spans="1:4" ht="18" customHeight="1" x14ac:dyDescent="0.3">
      <c r="A484" s="7" t="s">
        <v>2</v>
      </c>
      <c r="B484" s="50">
        <f>SUM(D478:D482)</f>
        <v>0</v>
      </c>
      <c r="C484" s="50"/>
      <c r="D484" s="50"/>
    </row>
    <row r="485" spans="1:4" ht="18" customHeight="1" x14ac:dyDescent="0.3">
      <c r="A485" s="6"/>
      <c r="B485" s="2"/>
      <c r="C485" s="2"/>
    </row>
    <row r="486" spans="1:4" ht="18" customHeight="1" x14ac:dyDescent="0.3">
      <c r="A486" s="11" t="s">
        <v>23</v>
      </c>
      <c r="B486" s="4">
        <v>3256</v>
      </c>
      <c r="C486" s="10"/>
      <c r="D486" s="25">
        <f>((B486*C486)/14)*4</f>
        <v>0</v>
      </c>
    </row>
    <row r="487" spans="1:4" ht="18" customHeight="1" x14ac:dyDescent="0.3">
      <c r="A487" s="9" t="s">
        <v>24</v>
      </c>
      <c r="C487" s="8"/>
      <c r="D487" s="25"/>
    </row>
    <row r="488" spans="1:4" ht="18" customHeight="1" x14ac:dyDescent="0.3">
      <c r="A488" s="7" t="s">
        <v>1</v>
      </c>
      <c r="B488" s="50">
        <f>SUM(D486:D486)</f>
        <v>0</v>
      </c>
      <c r="C488" s="50"/>
      <c r="D488" s="50"/>
    </row>
    <row r="489" spans="1:4" ht="18" customHeight="1" x14ac:dyDescent="0.3">
      <c r="A489" s="6"/>
      <c r="B489" s="2"/>
      <c r="C489" s="2"/>
    </row>
    <row r="490" spans="1:4" ht="18" customHeight="1" x14ac:dyDescent="0.3">
      <c r="A490" s="7" t="s">
        <v>0</v>
      </c>
      <c r="B490" s="50">
        <f>B484+B488</f>
        <v>0</v>
      </c>
      <c r="C490" s="50"/>
      <c r="D490" s="50"/>
    </row>
    <row r="491" spans="1:4" ht="18" customHeight="1" x14ac:dyDescent="0.3">
      <c r="A491" s="6"/>
      <c r="B491" s="5"/>
      <c r="C491" s="2"/>
      <c r="D491" s="1"/>
    </row>
    <row r="492" spans="1:4" ht="18" customHeight="1" x14ac:dyDescent="0.3">
      <c r="A492" s="22" t="s">
        <v>10</v>
      </c>
      <c r="B492" s="21" t="s">
        <v>9</v>
      </c>
      <c r="C492" s="20" t="s">
        <v>8</v>
      </c>
      <c r="D492" s="19" t="s">
        <v>7</v>
      </c>
    </row>
    <row r="493" spans="1:4" ht="18" customHeight="1" x14ac:dyDescent="0.3">
      <c r="A493" s="18" t="s">
        <v>179</v>
      </c>
      <c r="B493" s="15" t="s">
        <v>11</v>
      </c>
    </row>
    <row r="494" spans="1:4" ht="38.25" customHeight="1" x14ac:dyDescent="0.3">
      <c r="A494" s="17" t="s">
        <v>401</v>
      </c>
      <c r="B494" s="4">
        <v>1022</v>
      </c>
    </row>
    <row r="496" spans="1:4" ht="18" customHeight="1" x14ac:dyDescent="0.3">
      <c r="A496" s="16" t="s">
        <v>6</v>
      </c>
      <c r="B496" s="4">
        <v>1</v>
      </c>
      <c r="C496" s="13"/>
      <c r="D496" s="2">
        <f>B496*C496</f>
        <v>0</v>
      </c>
    </row>
    <row r="497" spans="1:4" ht="18" customHeight="1" x14ac:dyDescent="0.3">
      <c r="A497" s="12" t="s">
        <v>5</v>
      </c>
      <c r="B497" s="15">
        <v>872</v>
      </c>
      <c r="C497" s="13"/>
      <c r="D497" s="2">
        <f>B497*C497</f>
        <v>0</v>
      </c>
    </row>
    <row r="498" spans="1:4" ht="18" customHeight="1" x14ac:dyDescent="0.3">
      <c r="A498" s="14" t="s">
        <v>249</v>
      </c>
      <c r="D498" s="2" t="s">
        <v>4</v>
      </c>
    </row>
    <row r="499" spans="1:4" ht="18" customHeight="1" x14ac:dyDescent="0.3">
      <c r="A499" s="12" t="s">
        <v>12</v>
      </c>
      <c r="B499" s="4">
        <v>14</v>
      </c>
      <c r="C499" s="24"/>
      <c r="D499" s="2">
        <f>B499*C499</f>
        <v>0</v>
      </c>
    </row>
    <row r="500" spans="1:4" ht="18" customHeight="1" x14ac:dyDescent="0.3">
      <c r="A500" s="12" t="s">
        <v>3</v>
      </c>
      <c r="B500" s="4">
        <v>8</v>
      </c>
      <c r="C500" s="23"/>
      <c r="D500" s="2">
        <f>B500*C500</f>
        <v>0</v>
      </c>
    </row>
    <row r="501" spans="1:4" ht="18" customHeight="1" x14ac:dyDescent="0.3">
      <c r="A501" s="12" t="s">
        <v>15</v>
      </c>
      <c r="B501" s="4">
        <v>1</v>
      </c>
      <c r="C501" s="24"/>
      <c r="D501" s="2">
        <f t="shared" ref="D501" si="5">B501*C501</f>
        <v>0</v>
      </c>
    </row>
    <row r="502" spans="1:4" ht="18" customHeight="1" x14ac:dyDescent="0.3">
      <c r="A502" s="12"/>
    </row>
    <row r="503" spans="1:4" ht="18" customHeight="1" x14ac:dyDescent="0.3">
      <c r="A503" s="7" t="s">
        <v>2</v>
      </c>
      <c r="B503" s="50">
        <f>SUM(D496:D501)</f>
        <v>0</v>
      </c>
      <c r="C503" s="50"/>
      <c r="D503" s="50"/>
    </row>
    <row r="504" spans="1:4" ht="18" customHeight="1" x14ac:dyDescent="0.3">
      <c r="A504" s="6"/>
      <c r="B504" s="2"/>
      <c r="C504" s="2"/>
    </row>
    <row r="505" spans="1:4" ht="18" customHeight="1" x14ac:dyDescent="0.3">
      <c r="A505" s="11" t="s">
        <v>23</v>
      </c>
      <c r="B505" s="4">
        <v>1022</v>
      </c>
      <c r="C505" s="10"/>
      <c r="D505" s="25">
        <f>((B505*C505)/14)*4</f>
        <v>0</v>
      </c>
    </row>
    <row r="506" spans="1:4" ht="18" customHeight="1" x14ac:dyDescent="0.3">
      <c r="A506" s="9" t="s">
        <v>24</v>
      </c>
      <c r="C506" s="8"/>
      <c r="D506" s="25"/>
    </row>
    <row r="507" spans="1:4" ht="18" customHeight="1" x14ac:dyDescent="0.3">
      <c r="A507" s="7" t="s">
        <v>1</v>
      </c>
      <c r="B507" s="50">
        <f>SUM(D505:D505)</f>
        <v>0</v>
      </c>
      <c r="C507" s="50"/>
      <c r="D507" s="50"/>
    </row>
    <row r="508" spans="1:4" ht="18" customHeight="1" x14ac:dyDescent="0.3">
      <c r="A508" s="6"/>
      <c r="B508" s="2"/>
      <c r="C508" s="2"/>
    </row>
    <row r="509" spans="1:4" ht="18" customHeight="1" x14ac:dyDescent="0.3">
      <c r="A509" s="7" t="s">
        <v>0</v>
      </c>
      <c r="B509" s="50">
        <f>B503+B507</f>
        <v>0</v>
      </c>
      <c r="C509" s="50"/>
      <c r="D509" s="50"/>
    </row>
    <row r="510" spans="1:4" ht="18" customHeight="1" x14ac:dyDescent="0.3">
      <c r="A510" s="6"/>
      <c r="B510" s="5"/>
      <c r="C510" s="2"/>
      <c r="D510" s="1"/>
    </row>
    <row r="511" spans="1:4" ht="18" customHeight="1" x14ac:dyDescent="0.3">
      <c r="A511" s="22" t="s">
        <v>10</v>
      </c>
      <c r="B511" s="21" t="s">
        <v>9</v>
      </c>
      <c r="C511" s="20" t="s">
        <v>8</v>
      </c>
      <c r="D511" s="19" t="s">
        <v>7</v>
      </c>
    </row>
    <row r="512" spans="1:4" ht="18" customHeight="1" x14ac:dyDescent="0.3">
      <c r="A512" s="18" t="s">
        <v>180</v>
      </c>
      <c r="B512" s="15" t="s">
        <v>11</v>
      </c>
    </row>
    <row r="513" spans="1:4" ht="38.25" customHeight="1" x14ac:dyDescent="0.3">
      <c r="A513" s="17" t="s">
        <v>402</v>
      </c>
      <c r="B513" s="4">
        <v>2484</v>
      </c>
    </row>
    <row r="515" spans="1:4" ht="18" customHeight="1" x14ac:dyDescent="0.3">
      <c r="A515" s="16" t="s">
        <v>6</v>
      </c>
      <c r="B515" s="4">
        <v>1</v>
      </c>
      <c r="C515" s="13"/>
      <c r="D515" s="2">
        <f>B515*C515</f>
        <v>0</v>
      </c>
    </row>
    <row r="516" spans="1:4" ht="18" customHeight="1" x14ac:dyDescent="0.3">
      <c r="A516" s="12" t="s">
        <v>5</v>
      </c>
      <c r="B516" s="15">
        <v>2184</v>
      </c>
      <c r="C516" s="13"/>
      <c r="D516" s="2">
        <f>B516*C516</f>
        <v>0</v>
      </c>
    </row>
    <row r="517" spans="1:4" ht="18" customHeight="1" x14ac:dyDescent="0.3">
      <c r="A517" s="14" t="s">
        <v>235</v>
      </c>
      <c r="D517" s="2" t="s">
        <v>4</v>
      </c>
    </row>
    <row r="518" spans="1:4" ht="18" customHeight="1" x14ac:dyDescent="0.3">
      <c r="A518" s="12" t="s">
        <v>12</v>
      </c>
      <c r="C518" s="24"/>
      <c r="D518" s="2">
        <f>B518*C518</f>
        <v>0</v>
      </c>
    </row>
    <row r="519" spans="1:4" ht="18" customHeight="1" x14ac:dyDescent="0.3">
      <c r="A519" s="12" t="s">
        <v>15</v>
      </c>
      <c r="C519" s="24"/>
      <c r="D519" s="2">
        <f t="shared" ref="D519:D520" si="6">B519*C519</f>
        <v>0</v>
      </c>
    </row>
    <row r="520" spans="1:4" ht="18" customHeight="1" x14ac:dyDescent="0.3">
      <c r="A520" s="12" t="s">
        <v>16</v>
      </c>
      <c r="C520" s="24"/>
      <c r="D520" s="2">
        <f t="shared" si="6"/>
        <v>0</v>
      </c>
    </row>
    <row r="521" spans="1:4" ht="18" customHeight="1" x14ac:dyDescent="0.3">
      <c r="A521" s="12" t="s">
        <v>14</v>
      </c>
      <c r="B521" s="4">
        <v>1</v>
      </c>
      <c r="C521" s="24"/>
      <c r="D521" s="2">
        <f>B521*C521</f>
        <v>0</v>
      </c>
    </row>
    <row r="522" spans="1:4" ht="18" customHeight="1" x14ac:dyDescent="0.3">
      <c r="A522" s="12"/>
    </row>
    <row r="523" spans="1:4" ht="18" customHeight="1" x14ac:dyDescent="0.3">
      <c r="A523" s="7" t="s">
        <v>2</v>
      </c>
      <c r="B523" s="50">
        <f>SUM(D515:D521)</f>
        <v>0</v>
      </c>
      <c r="C523" s="50"/>
      <c r="D523" s="50"/>
    </row>
    <row r="524" spans="1:4" ht="18" customHeight="1" x14ac:dyDescent="0.3">
      <c r="A524" s="6"/>
      <c r="B524" s="2"/>
      <c r="C524" s="2"/>
    </row>
    <row r="525" spans="1:4" ht="18" customHeight="1" x14ac:dyDescent="0.3">
      <c r="A525" s="11" t="s">
        <v>23</v>
      </c>
      <c r="B525" s="4">
        <v>2484</v>
      </c>
      <c r="C525" s="10"/>
      <c r="D525" s="25">
        <f>((B525*C525)/14)*4</f>
        <v>0</v>
      </c>
    </row>
    <row r="526" spans="1:4" ht="18" customHeight="1" x14ac:dyDescent="0.3">
      <c r="A526" s="9" t="s">
        <v>24</v>
      </c>
      <c r="C526" s="8"/>
      <c r="D526" s="25"/>
    </row>
    <row r="527" spans="1:4" ht="18" customHeight="1" x14ac:dyDescent="0.3">
      <c r="A527" s="7" t="s">
        <v>1</v>
      </c>
      <c r="B527" s="50">
        <f>SUM(D525:D525)</f>
        <v>0</v>
      </c>
      <c r="C527" s="50"/>
      <c r="D527" s="50"/>
    </row>
    <row r="528" spans="1:4" ht="18" customHeight="1" x14ac:dyDescent="0.3">
      <c r="A528" s="6"/>
      <c r="B528" s="2"/>
      <c r="C528" s="2"/>
    </row>
    <row r="529" spans="1:4" ht="18" customHeight="1" x14ac:dyDescent="0.3">
      <c r="A529" s="7" t="s">
        <v>0</v>
      </c>
      <c r="B529" s="50">
        <f>B523+B527</f>
        <v>0</v>
      </c>
      <c r="C529" s="50"/>
      <c r="D529" s="50"/>
    </row>
    <row r="530" spans="1:4" ht="18" customHeight="1" x14ac:dyDescent="0.3">
      <c r="A530" s="6"/>
      <c r="B530" s="5"/>
      <c r="C530" s="2"/>
      <c r="D530" s="1"/>
    </row>
    <row r="531" spans="1:4" ht="18" customHeight="1" x14ac:dyDescent="0.3">
      <c r="A531" s="22" t="s">
        <v>10</v>
      </c>
      <c r="B531" s="21" t="s">
        <v>9</v>
      </c>
      <c r="C531" s="20" t="s">
        <v>8</v>
      </c>
      <c r="D531" s="19" t="s">
        <v>7</v>
      </c>
    </row>
    <row r="532" spans="1:4" ht="18" customHeight="1" x14ac:dyDescent="0.3">
      <c r="A532" s="18" t="s">
        <v>181</v>
      </c>
      <c r="B532" s="15" t="s">
        <v>11</v>
      </c>
    </row>
    <row r="533" spans="1:4" ht="38.25" customHeight="1" x14ac:dyDescent="0.3">
      <c r="A533" s="17" t="s">
        <v>403</v>
      </c>
      <c r="B533" s="4">
        <v>1400</v>
      </c>
    </row>
    <row r="535" spans="1:4" ht="18" customHeight="1" x14ac:dyDescent="0.3">
      <c r="A535" s="16" t="s">
        <v>6</v>
      </c>
      <c r="B535" s="4">
        <v>1</v>
      </c>
      <c r="C535" s="13"/>
      <c r="D535" s="2">
        <f>B535*C535</f>
        <v>0</v>
      </c>
    </row>
    <row r="536" spans="1:4" ht="18" customHeight="1" x14ac:dyDescent="0.3">
      <c r="A536" s="12" t="s">
        <v>5</v>
      </c>
      <c r="B536" s="15">
        <v>1400</v>
      </c>
      <c r="C536" s="13"/>
      <c r="D536" s="2">
        <f>B536*C536</f>
        <v>0</v>
      </c>
    </row>
    <row r="537" spans="1:4" ht="18" customHeight="1" x14ac:dyDescent="0.3">
      <c r="A537" s="14" t="s">
        <v>262</v>
      </c>
      <c r="D537" s="2" t="s">
        <v>4</v>
      </c>
    </row>
    <row r="538" spans="1:4" ht="18" customHeight="1" x14ac:dyDescent="0.3">
      <c r="A538" s="12" t="s">
        <v>3</v>
      </c>
      <c r="B538" s="4">
        <v>16</v>
      </c>
      <c r="C538" s="23"/>
      <c r="D538" s="2">
        <f>B538*C538</f>
        <v>0</v>
      </c>
    </row>
    <row r="539" spans="1:4" ht="18" customHeight="1" x14ac:dyDescent="0.3">
      <c r="A539" s="12"/>
    </row>
    <row r="540" spans="1:4" ht="18" customHeight="1" x14ac:dyDescent="0.3">
      <c r="A540" s="7" t="s">
        <v>2</v>
      </c>
      <c r="B540" s="50">
        <f>SUM(D535:D538)</f>
        <v>0</v>
      </c>
      <c r="C540" s="50"/>
      <c r="D540" s="50"/>
    </row>
    <row r="541" spans="1:4" ht="18" customHeight="1" x14ac:dyDescent="0.3">
      <c r="A541" s="6"/>
      <c r="B541" s="2"/>
      <c r="C541" s="2"/>
    </row>
    <row r="542" spans="1:4" ht="18" customHeight="1" x14ac:dyDescent="0.3">
      <c r="A542" s="11" t="s">
        <v>23</v>
      </c>
      <c r="B542" s="4">
        <v>1400</v>
      </c>
      <c r="C542" s="10"/>
      <c r="D542" s="25">
        <f>((B542*C542)/14)*4</f>
        <v>0</v>
      </c>
    </row>
    <row r="543" spans="1:4" ht="18" customHeight="1" x14ac:dyDescent="0.3">
      <c r="A543" s="9" t="s">
        <v>24</v>
      </c>
      <c r="C543" s="8"/>
      <c r="D543" s="25"/>
    </row>
    <row r="544" spans="1:4" ht="18" customHeight="1" x14ac:dyDescent="0.3">
      <c r="A544" s="7" t="s">
        <v>1</v>
      </c>
      <c r="B544" s="50">
        <f>SUM(D542:D542)</f>
        <v>0</v>
      </c>
      <c r="C544" s="50"/>
      <c r="D544" s="50"/>
    </row>
    <row r="545" spans="1:4" ht="18" customHeight="1" x14ac:dyDescent="0.3">
      <c r="A545" s="6"/>
      <c r="B545" s="2"/>
      <c r="C545" s="2"/>
    </row>
    <row r="546" spans="1:4" ht="18" customHeight="1" x14ac:dyDescent="0.3">
      <c r="A546" s="7" t="s">
        <v>0</v>
      </c>
      <c r="B546" s="50">
        <f>B540+B544</f>
        <v>0</v>
      </c>
      <c r="C546" s="50"/>
      <c r="D546" s="50"/>
    </row>
    <row r="547" spans="1:4" ht="18" customHeight="1" x14ac:dyDescent="0.3">
      <c r="A547" s="6"/>
      <c r="B547" s="5"/>
      <c r="C547" s="2"/>
      <c r="D547" s="1"/>
    </row>
    <row r="548" spans="1:4" ht="18" customHeight="1" x14ac:dyDescent="0.3">
      <c r="A548" s="22" t="s">
        <v>10</v>
      </c>
      <c r="B548" s="21" t="s">
        <v>9</v>
      </c>
      <c r="C548" s="20" t="s">
        <v>8</v>
      </c>
      <c r="D548" s="19" t="s">
        <v>7</v>
      </c>
    </row>
    <row r="549" spans="1:4" ht="18" customHeight="1" x14ac:dyDescent="0.3">
      <c r="A549" s="18" t="s">
        <v>182</v>
      </c>
      <c r="B549" s="15" t="s">
        <v>11</v>
      </c>
    </row>
    <row r="550" spans="1:4" ht="38.25" customHeight="1" x14ac:dyDescent="0.3">
      <c r="A550" s="17" t="s">
        <v>404</v>
      </c>
      <c r="B550" s="4">
        <v>700</v>
      </c>
    </row>
    <row r="552" spans="1:4" ht="18" customHeight="1" x14ac:dyDescent="0.3">
      <c r="A552" s="16" t="s">
        <v>6</v>
      </c>
      <c r="B552" s="4">
        <v>1</v>
      </c>
      <c r="C552" s="13"/>
      <c r="D552" s="2">
        <f>B552*C552</f>
        <v>0</v>
      </c>
    </row>
    <row r="553" spans="1:4" ht="18" customHeight="1" x14ac:dyDescent="0.3">
      <c r="A553" s="12" t="s">
        <v>5</v>
      </c>
      <c r="B553" s="15">
        <v>700</v>
      </c>
      <c r="C553" s="13"/>
      <c r="D553" s="2">
        <f>B553*C553</f>
        <v>0</v>
      </c>
    </row>
    <row r="554" spans="1:4" ht="18" customHeight="1" x14ac:dyDescent="0.3">
      <c r="A554" s="14" t="s">
        <v>264</v>
      </c>
      <c r="D554" s="2" t="s">
        <v>4</v>
      </c>
    </row>
    <row r="555" spans="1:4" ht="18" customHeight="1" x14ac:dyDescent="0.3">
      <c r="A555" s="12" t="s">
        <v>3</v>
      </c>
      <c r="B555" s="4">
        <v>8</v>
      </c>
      <c r="C555" s="23"/>
      <c r="D555" s="2">
        <f>B555*C555</f>
        <v>0</v>
      </c>
    </row>
    <row r="556" spans="1:4" ht="18" customHeight="1" x14ac:dyDescent="0.3">
      <c r="A556" s="12"/>
    </row>
    <row r="557" spans="1:4" ht="18" customHeight="1" x14ac:dyDescent="0.3">
      <c r="A557" s="7" t="s">
        <v>2</v>
      </c>
      <c r="B557" s="50">
        <f>SUM(D552:D555)</f>
        <v>0</v>
      </c>
      <c r="C557" s="50"/>
      <c r="D557" s="50"/>
    </row>
    <row r="558" spans="1:4" ht="18" customHeight="1" x14ac:dyDescent="0.3">
      <c r="A558" s="6"/>
      <c r="B558" s="2"/>
      <c r="C558" s="2"/>
    </row>
    <row r="559" spans="1:4" ht="18" customHeight="1" x14ac:dyDescent="0.3">
      <c r="A559" s="11" t="s">
        <v>23</v>
      </c>
      <c r="B559" s="4">
        <v>700</v>
      </c>
      <c r="C559" s="10"/>
      <c r="D559" s="25">
        <f>((B559*C559)/14)*4</f>
        <v>0</v>
      </c>
    </row>
    <row r="560" spans="1:4" ht="18" customHeight="1" x14ac:dyDescent="0.3">
      <c r="A560" s="9" t="s">
        <v>24</v>
      </c>
      <c r="C560" s="8"/>
      <c r="D560" s="25"/>
    </row>
    <row r="561" spans="1:4" ht="18" customHeight="1" x14ac:dyDescent="0.3">
      <c r="A561" s="7" t="s">
        <v>1</v>
      </c>
      <c r="B561" s="50">
        <f>SUM(D559:D559)</f>
        <v>0</v>
      </c>
      <c r="C561" s="50"/>
      <c r="D561" s="50"/>
    </row>
    <row r="562" spans="1:4" ht="18" customHeight="1" x14ac:dyDescent="0.3">
      <c r="A562" s="6"/>
      <c r="B562" s="2"/>
      <c r="C562" s="2"/>
    </row>
    <row r="563" spans="1:4" ht="18" customHeight="1" x14ac:dyDescent="0.3">
      <c r="A563" s="7" t="s">
        <v>0</v>
      </c>
      <c r="B563" s="50">
        <f>B557+B561</f>
        <v>0</v>
      </c>
      <c r="C563" s="50"/>
      <c r="D563" s="50"/>
    </row>
    <row r="564" spans="1:4" ht="18" customHeight="1" x14ac:dyDescent="0.3">
      <c r="A564" s="6"/>
      <c r="B564" s="5"/>
      <c r="C564" s="2"/>
      <c r="D564" s="1"/>
    </row>
    <row r="565" spans="1:4" ht="18" customHeight="1" x14ac:dyDescent="0.3">
      <c r="A565" s="22" t="s">
        <v>10</v>
      </c>
      <c r="B565" s="21" t="s">
        <v>9</v>
      </c>
      <c r="C565" s="20" t="s">
        <v>8</v>
      </c>
      <c r="D565" s="19" t="s">
        <v>7</v>
      </c>
    </row>
    <row r="566" spans="1:4" ht="18" customHeight="1" x14ac:dyDescent="0.3">
      <c r="A566" s="18" t="s">
        <v>183</v>
      </c>
      <c r="B566" s="15" t="s">
        <v>11</v>
      </c>
    </row>
    <row r="567" spans="1:4" ht="38.25" customHeight="1" x14ac:dyDescent="0.3">
      <c r="A567" s="17" t="s">
        <v>405</v>
      </c>
      <c r="B567" s="4">
        <v>840</v>
      </c>
    </row>
    <row r="569" spans="1:4" ht="18" customHeight="1" x14ac:dyDescent="0.3">
      <c r="A569" s="16" t="s">
        <v>6</v>
      </c>
      <c r="B569" s="4">
        <v>1</v>
      </c>
      <c r="C569" s="13"/>
      <c r="D569" s="2">
        <f>B569*C569</f>
        <v>0</v>
      </c>
    </row>
    <row r="570" spans="1:4" ht="18" customHeight="1" x14ac:dyDescent="0.3">
      <c r="A570" s="12" t="s">
        <v>5</v>
      </c>
      <c r="B570" s="15">
        <v>840</v>
      </c>
      <c r="C570" s="13"/>
      <c r="D570" s="2">
        <f>B570*C570</f>
        <v>0</v>
      </c>
    </row>
    <row r="571" spans="1:4" ht="18" customHeight="1" x14ac:dyDescent="0.3">
      <c r="A571" s="14" t="s">
        <v>249</v>
      </c>
      <c r="D571" s="2" t="s">
        <v>4</v>
      </c>
    </row>
    <row r="572" spans="1:4" ht="18" customHeight="1" x14ac:dyDescent="0.3">
      <c r="A572" s="12" t="s">
        <v>12</v>
      </c>
      <c r="B572" s="4">
        <v>74</v>
      </c>
      <c r="C572" s="24"/>
      <c r="D572" s="2">
        <f>B572*C572</f>
        <v>0</v>
      </c>
    </row>
    <row r="573" spans="1:4" ht="18" customHeight="1" x14ac:dyDescent="0.3">
      <c r="A573" s="12" t="s">
        <v>3</v>
      </c>
      <c r="B573" s="4">
        <v>8</v>
      </c>
      <c r="C573" s="23"/>
      <c r="D573" s="2">
        <f>B573*C573</f>
        <v>0</v>
      </c>
    </row>
    <row r="574" spans="1:4" ht="18" customHeight="1" x14ac:dyDescent="0.3">
      <c r="A574" s="12"/>
    </row>
    <row r="575" spans="1:4" ht="18" customHeight="1" x14ac:dyDescent="0.3">
      <c r="A575" s="7" t="s">
        <v>2</v>
      </c>
      <c r="B575" s="50">
        <f>SUM(D569:D573)</f>
        <v>0</v>
      </c>
      <c r="C575" s="50"/>
      <c r="D575" s="50"/>
    </row>
    <row r="576" spans="1:4" ht="18" customHeight="1" x14ac:dyDescent="0.3">
      <c r="A576" s="6"/>
      <c r="B576" s="2"/>
      <c r="C576" s="2"/>
    </row>
    <row r="577" spans="1:4" ht="18" customHeight="1" x14ac:dyDescent="0.3">
      <c r="A577" s="11" t="s">
        <v>23</v>
      </c>
      <c r="B577" s="4">
        <v>840</v>
      </c>
      <c r="C577" s="10"/>
      <c r="D577" s="25">
        <f>((B577*C577)/14)*4</f>
        <v>0</v>
      </c>
    </row>
    <row r="578" spans="1:4" ht="18" customHeight="1" x14ac:dyDescent="0.3">
      <c r="A578" s="9" t="s">
        <v>24</v>
      </c>
      <c r="C578" s="8"/>
      <c r="D578" s="25"/>
    </row>
    <row r="579" spans="1:4" ht="18" customHeight="1" x14ac:dyDescent="0.3">
      <c r="A579" s="7" t="s">
        <v>1</v>
      </c>
      <c r="B579" s="50">
        <f>SUM(D577:D577)</f>
        <v>0</v>
      </c>
      <c r="C579" s="50"/>
      <c r="D579" s="50"/>
    </row>
    <row r="580" spans="1:4" ht="18" customHeight="1" x14ac:dyDescent="0.3">
      <c r="A580" s="6"/>
      <c r="B580" s="2"/>
      <c r="C580" s="2"/>
    </row>
    <row r="581" spans="1:4" ht="18" customHeight="1" x14ac:dyDescent="0.3">
      <c r="A581" s="7" t="s">
        <v>0</v>
      </c>
      <c r="B581" s="50">
        <f>B575+B579</f>
        <v>0</v>
      </c>
      <c r="C581" s="50"/>
      <c r="D581" s="50"/>
    </row>
    <row r="582" spans="1:4" ht="18" customHeight="1" x14ac:dyDescent="0.3">
      <c r="A582" s="6"/>
      <c r="B582" s="5"/>
      <c r="C582" s="2"/>
      <c r="D582" s="1"/>
    </row>
    <row r="583" spans="1:4" ht="18" customHeight="1" thickBot="1" x14ac:dyDescent="0.35">
      <c r="A583" s="48" t="s">
        <v>17</v>
      </c>
      <c r="B583" s="49"/>
      <c r="C583" s="49"/>
      <c r="D583" s="49"/>
    </row>
    <row r="584" spans="1:4" ht="18" customHeight="1" thickBot="1" x14ac:dyDescent="0.35">
      <c r="A584"/>
      <c r="B584"/>
      <c r="C584"/>
    </row>
    <row r="585" spans="1:4" ht="18" customHeight="1" x14ac:dyDescent="0.3">
      <c r="A585" s="43" t="s">
        <v>22</v>
      </c>
      <c r="B585" s="44"/>
      <c r="C585" s="44"/>
      <c r="D585" s="28" t="s">
        <v>19</v>
      </c>
    </row>
    <row r="586" spans="1:4" ht="18" customHeight="1" x14ac:dyDescent="0.3">
      <c r="B586" s="34" t="s">
        <v>151</v>
      </c>
      <c r="C586" s="29"/>
      <c r="D586" s="2">
        <f>B10</f>
        <v>0</v>
      </c>
    </row>
    <row r="587" spans="1:4" ht="18" customHeight="1" x14ac:dyDescent="0.3">
      <c r="A587" s="18"/>
      <c r="B587" s="35" t="s">
        <v>152</v>
      </c>
      <c r="C587" s="29"/>
      <c r="D587" s="2">
        <f>B27</f>
        <v>0</v>
      </c>
    </row>
    <row r="588" spans="1:4" ht="20.45" customHeight="1" x14ac:dyDescent="0.3">
      <c r="A588" s="17"/>
      <c r="B588" s="34" t="s">
        <v>153</v>
      </c>
      <c r="C588" s="29"/>
      <c r="D588" s="2">
        <f>B45</f>
        <v>0</v>
      </c>
    </row>
    <row r="589" spans="1:4" ht="18" customHeight="1" x14ac:dyDescent="0.3">
      <c r="B589" s="34" t="s">
        <v>154</v>
      </c>
      <c r="C589" s="29"/>
      <c r="D589" s="2">
        <f>B62</f>
        <v>0</v>
      </c>
    </row>
    <row r="590" spans="1:4" ht="18" customHeight="1" x14ac:dyDescent="0.3">
      <c r="A590" s="16"/>
      <c r="B590" s="34" t="s">
        <v>155</v>
      </c>
      <c r="C590" s="30"/>
      <c r="D590" s="2">
        <f>B79</f>
        <v>0</v>
      </c>
    </row>
    <row r="591" spans="1:4" ht="18" customHeight="1" x14ac:dyDescent="0.3">
      <c r="A591" s="12"/>
      <c r="B591" s="35" t="s">
        <v>156</v>
      </c>
      <c r="C591" s="30"/>
      <c r="D591" s="2">
        <f>B96</f>
        <v>0</v>
      </c>
    </row>
    <row r="592" spans="1:4" ht="18" customHeight="1" x14ac:dyDescent="0.3">
      <c r="A592" s="14"/>
      <c r="B592" s="34" t="s">
        <v>157</v>
      </c>
      <c r="C592" s="29"/>
      <c r="D592" s="2">
        <f>B113</f>
        <v>0</v>
      </c>
    </row>
    <row r="593" spans="1:4" ht="18" customHeight="1" x14ac:dyDescent="0.3">
      <c r="A593" s="12"/>
      <c r="B593" s="34" t="s">
        <v>158</v>
      </c>
      <c r="C593" s="30"/>
      <c r="D593" s="2">
        <f>B131</f>
        <v>0</v>
      </c>
    </row>
    <row r="594" spans="1:4" ht="18" customHeight="1" x14ac:dyDescent="0.3">
      <c r="A594" s="12"/>
      <c r="B594" s="34" t="s">
        <v>159</v>
      </c>
      <c r="C594" s="30"/>
      <c r="D594" s="2">
        <f>B149</f>
        <v>0</v>
      </c>
    </row>
    <row r="595" spans="1:4" ht="18" customHeight="1" x14ac:dyDescent="0.3">
      <c r="A595" s="12"/>
      <c r="B595" s="34" t="s">
        <v>160</v>
      </c>
      <c r="C595" s="30"/>
      <c r="D595" s="2">
        <f>B167</f>
        <v>0</v>
      </c>
    </row>
    <row r="596" spans="1:4" ht="18" customHeight="1" x14ac:dyDescent="0.3">
      <c r="A596" s="12"/>
      <c r="B596" s="34" t="s">
        <v>161</v>
      </c>
      <c r="C596" s="30"/>
      <c r="D596" s="2">
        <f>B184</f>
        <v>0</v>
      </c>
    </row>
    <row r="597" spans="1:4" ht="18" customHeight="1" x14ac:dyDescent="0.3">
      <c r="A597" s="12"/>
      <c r="B597" s="34" t="s">
        <v>162</v>
      </c>
      <c r="C597" s="30"/>
      <c r="D597" s="2">
        <f>B203</f>
        <v>0</v>
      </c>
    </row>
    <row r="598" spans="1:4" ht="18" customHeight="1" x14ac:dyDescent="0.3">
      <c r="A598" s="12"/>
      <c r="B598" s="34" t="s">
        <v>163</v>
      </c>
      <c r="C598" s="30"/>
      <c r="D598" s="2">
        <f>B220</f>
        <v>0</v>
      </c>
    </row>
    <row r="599" spans="1:4" ht="18" customHeight="1" x14ac:dyDescent="0.3">
      <c r="A599" s="12"/>
      <c r="B599" s="34" t="s">
        <v>164</v>
      </c>
      <c r="C599" s="29"/>
      <c r="D599" s="2">
        <f>B237</f>
        <v>0</v>
      </c>
    </row>
    <row r="600" spans="1:4" ht="18" customHeight="1" x14ac:dyDescent="0.3">
      <c r="A600" s="6"/>
      <c r="B600" s="36" t="s">
        <v>165</v>
      </c>
      <c r="C600" s="31"/>
      <c r="D600" s="2">
        <f>B255</f>
        <v>0</v>
      </c>
    </row>
    <row r="601" spans="1:4" ht="18" customHeight="1" x14ac:dyDescent="0.3">
      <c r="A601" s="6"/>
      <c r="B601" s="36" t="s">
        <v>166</v>
      </c>
      <c r="C601" s="31"/>
      <c r="D601" s="2">
        <f>B272</f>
        <v>0</v>
      </c>
    </row>
    <row r="602" spans="1:4" ht="18" customHeight="1" x14ac:dyDescent="0.3">
      <c r="A602" s="26"/>
      <c r="B602" s="34" t="s">
        <v>167</v>
      </c>
      <c r="C602" s="32"/>
      <c r="D602" s="2">
        <f>B289</f>
        <v>0</v>
      </c>
    </row>
    <row r="603" spans="1:4" ht="18" customHeight="1" x14ac:dyDescent="0.3">
      <c r="A603" s="27"/>
      <c r="B603" s="34" t="s">
        <v>168</v>
      </c>
      <c r="C603" s="32"/>
      <c r="D603" s="2">
        <f>B307</f>
        <v>0</v>
      </c>
    </row>
    <row r="604" spans="1:4" ht="18" customHeight="1" x14ac:dyDescent="0.3">
      <c r="A604" s="6"/>
      <c r="B604" s="36" t="s">
        <v>169</v>
      </c>
      <c r="C604" s="31"/>
      <c r="D604" s="2">
        <f>B326</f>
        <v>0</v>
      </c>
    </row>
    <row r="605" spans="1:4" ht="18" customHeight="1" x14ac:dyDescent="0.3">
      <c r="A605" s="6"/>
      <c r="B605" s="36" t="s">
        <v>170</v>
      </c>
      <c r="C605" s="31"/>
      <c r="D605" s="2">
        <f>B345</f>
        <v>0</v>
      </c>
    </row>
    <row r="606" spans="1:4" ht="18" customHeight="1" x14ac:dyDescent="0.3">
      <c r="A606" s="6"/>
      <c r="B606" s="36" t="s">
        <v>171</v>
      </c>
      <c r="C606" s="31"/>
      <c r="D606" s="2">
        <f>B362</f>
        <v>0</v>
      </c>
    </row>
    <row r="607" spans="1:4" ht="18" customHeight="1" x14ac:dyDescent="0.3">
      <c r="A607" s="6"/>
      <c r="B607" s="37" t="s">
        <v>172</v>
      </c>
      <c r="C607" s="31"/>
      <c r="D607" s="2">
        <f>B379</f>
        <v>0</v>
      </c>
    </row>
    <row r="608" spans="1:4" ht="18" customHeight="1" x14ac:dyDescent="0.3">
      <c r="B608" s="34" t="s">
        <v>173</v>
      </c>
      <c r="C608" s="29"/>
      <c r="D608" s="2">
        <f>B397</f>
        <v>0</v>
      </c>
    </row>
    <row r="609" spans="1:4" ht="18.75" customHeight="1" x14ac:dyDescent="0.3">
      <c r="A609" s="18"/>
      <c r="B609" s="35" t="s">
        <v>174</v>
      </c>
      <c r="C609" s="29"/>
      <c r="D609" s="2">
        <f>B415</f>
        <v>0</v>
      </c>
    </row>
    <row r="610" spans="1:4" ht="18.75" customHeight="1" x14ac:dyDescent="0.3">
      <c r="A610" s="17"/>
      <c r="B610" s="34" t="s">
        <v>175</v>
      </c>
      <c r="C610" s="29"/>
      <c r="D610" s="2">
        <f>B432</f>
        <v>0</v>
      </c>
    </row>
    <row r="611" spans="1:4" ht="18" customHeight="1" x14ac:dyDescent="0.3">
      <c r="B611" s="34" t="s">
        <v>176</v>
      </c>
      <c r="C611" s="29"/>
      <c r="D611" s="2">
        <f>B449</f>
        <v>0</v>
      </c>
    </row>
    <row r="612" spans="1:4" ht="18" customHeight="1" x14ac:dyDescent="0.3">
      <c r="A612" s="16"/>
      <c r="B612" s="34" t="s">
        <v>177</v>
      </c>
      <c r="C612" s="30"/>
      <c r="D612" s="2">
        <f>B466</f>
        <v>0</v>
      </c>
    </row>
    <row r="613" spans="1:4" ht="18" customHeight="1" x14ac:dyDescent="0.3">
      <c r="A613" s="12"/>
      <c r="B613" s="35" t="s">
        <v>178</v>
      </c>
      <c r="C613" s="30"/>
      <c r="D613" s="2">
        <f>B484</f>
        <v>0</v>
      </c>
    </row>
    <row r="614" spans="1:4" ht="18" customHeight="1" x14ac:dyDescent="0.3">
      <c r="A614" s="14"/>
      <c r="B614" s="34" t="s">
        <v>179</v>
      </c>
      <c r="C614" s="29"/>
      <c r="D614" s="2">
        <f>B503</f>
        <v>0</v>
      </c>
    </row>
    <row r="615" spans="1:4" ht="18" customHeight="1" x14ac:dyDescent="0.3">
      <c r="A615" s="12"/>
      <c r="B615" s="34" t="s">
        <v>180</v>
      </c>
      <c r="C615" s="30"/>
      <c r="D615" s="2">
        <f>B523</f>
        <v>0</v>
      </c>
    </row>
    <row r="616" spans="1:4" ht="18" customHeight="1" x14ac:dyDescent="0.3">
      <c r="A616" s="12"/>
      <c r="B616" s="34" t="s">
        <v>181</v>
      </c>
      <c r="C616" s="30"/>
      <c r="D616" s="2">
        <f>B540</f>
        <v>0</v>
      </c>
    </row>
    <row r="617" spans="1:4" ht="18" customHeight="1" x14ac:dyDescent="0.3">
      <c r="A617" s="12"/>
      <c r="B617" s="34" t="s">
        <v>182</v>
      </c>
      <c r="C617" s="30"/>
      <c r="D617" s="2">
        <f>B557</f>
        <v>0</v>
      </c>
    </row>
    <row r="618" spans="1:4" ht="18" customHeight="1" x14ac:dyDescent="0.3">
      <c r="A618" s="12"/>
      <c r="B618" s="34" t="s">
        <v>183</v>
      </c>
      <c r="C618" s="30"/>
      <c r="D618" s="2">
        <f>B575</f>
        <v>0</v>
      </c>
    </row>
    <row r="619" spans="1:4" ht="18" customHeight="1" x14ac:dyDescent="0.3">
      <c r="A619" s="45"/>
      <c r="B619" s="45"/>
      <c r="C619" s="45"/>
      <c r="D619" s="45"/>
    </row>
    <row r="620" spans="1:4" ht="18" customHeight="1" x14ac:dyDescent="0.3">
      <c r="A620" s="46" t="s">
        <v>184</v>
      </c>
      <c r="B620" s="46"/>
      <c r="C620" s="46"/>
      <c r="D620" s="2">
        <f>SUM(B575,B557,B540,B523,B503,B484,B466,B449,B432,B415,B397,B379,B362,B345,B326,B307,B289,B272,B255,B237,B220,B203,B184,B167,B149,B131,B113,B96,B79,B62,B45,B27,B10)</f>
        <v>0</v>
      </c>
    </row>
    <row r="621" spans="1:4" ht="7.5" customHeight="1" x14ac:dyDescent="0.3">
      <c r="A621" s="47"/>
      <c r="B621" s="47"/>
      <c r="C621" s="47"/>
      <c r="D621" s="47"/>
    </row>
    <row r="622" spans="1:4" ht="18" customHeight="1" x14ac:dyDescent="0.3">
      <c r="A622" s="46" t="s">
        <v>185</v>
      </c>
      <c r="B622" s="46"/>
      <c r="C622" s="46"/>
      <c r="D622" s="2">
        <f>SUM(B579,B561,B544,B527,B507,B488,B470,B453,B436,B419,B401,B383,B366,B349,B330,B311,B293,B276,B259,B241,B224,B207,B188,B171,B153,B135,B117,B100,B83,B66,B49,B31,B14)</f>
        <v>0</v>
      </c>
    </row>
    <row r="623" spans="1:4" ht="6.75" customHeight="1" x14ac:dyDescent="0.3">
      <c r="A623" s="47"/>
      <c r="B623" s="47"/>
      <c r="C623" s="47"/>
      <c r="D623" s="47"/>
    </row>
    <row r="624" spans="1:4" ht="18" customHeight="1" x14ac:dyDescent="0.3">
      <c r="A624" s="41" t="s">
        <v>186</v>
      </c>
      <c r="B624" s="41"/>
      <c r="C624" s="41"/>
      <c r="D624" s="2">
        <f>SUM(D622,D620)</f>
        <v>0</v>
      </c>
    </row>
    <row r="625" spans="1:4" ht="6.75" customHeight="1" x14ac:dyDescent="0.3">
      <c r="A625" s="42"/>
      <c r="B625" s="42"/>
      <c r="C625" s="42"/>
      <c r="D625" s="42"/>
    </row>
  </sheetData>
  <mergeCells count="108">
    <mergeCell ref="B10:D10"/>
    <mergeCell ref="B14:D14"/>
    <mergeCell ref="B16:D16"/>
    <mergeCell ref="B27:D27"/>
    <mergeCell ref="B31:D31"/>
    <mergeCell ref="B33:D33"/>
    <mergeCell ref="B79:D79"/>
    <mergeCell ref="B83:D83"/>
    <mergeCell ref="B85:D85"/>
    <mergeCell ref="B96:D96"/>
    <mergeCell ref="B100:D100"/>
    <mergeCell ref="B102:D102"/>
    <mergeCell ref="B45:D45"/>
    <mergeCell ref="B49:D49"/>
    <mergeCell ref="B51:D51"/>
    <mergeCell ref="B62:D62"/>
    <mergeCell ref="B66:D66"/>
    <mergeCell ref="B68:D68"/>
    <mergeCell ref="B149:D149"/>
    <mergeCell ref="B153:D153"/>
    <mergeCell ref="B155:D155"/>
    <mergeCell ref="B167:D167"/>
    <mergeCell ref="B171:D171"/>
    <mergeCell ref="B173:D173"/>
    <mergeCell ref="B113:D113"/>
    <mergeCell ref="B117:D117"/>
    <mergeCell ref="B119:D119"/>
    <mergeCell ref="B131:D131"/>
    <mergeCell ref="B135:D135"/>
    <mergeCell ref="B137:D137"/>
    <mergeCell ref="B220:D220"/>
    <mergeCell ref="B224:D224"/>
    <mergeCell ref="B226:D226"/>
    <mergeCell ref="B237:D237"/>
    <mergeCell ref="B241:D241"/>
    <mergeCell ref="B243:D243"/>
    <mergeCell ref="B184:D184"/>
    <mergeCell ref="B188:D188"/>
    <mergeCell ref="B190:D190"/>
    <mergeCell ref="B203:D203"/>
    <mergeCell ref="B207:D207"/>
    <mergeCell ref="B209:D209"/>
    <mergeCell ref="B289:D289"/>
    <mergeCell ref="B293:D293"/>
    <mergeCell ref="B295:D295"/>
    <mergeCell ref="B307:D307"/>
    <mergeCell ref="B311:D311"/>
    <mergeCell ref="B313:D313"/>
    <mergeCell ref="B255:D255"/>
    <mergeCell ref="B259:D259"/>
    <mergeCell ref="B261:D261"/>
    <mergeCell ref="B272:D272"/>
    <mergeCell ref="B276:D276"/>
    <mergeCell ref="B278:D278"/>
    <mergeCell ref="B362:D362"/>
    <mergeCell ref="B366:D366"/>
    <mergeCell ref="B368:D368"/>
    <mergeCell ref="B379:D379"/>
    <mergeCell ref="B383:D383"/>
    <mergeCell ref="B385:D385"/>
    <mergeCell ref="B326:D326"/>
    <mergeCell ref="B330:D330"/>
    <mergeCell ref="B332:D332"/>
    <mergeCell ref="B345:D345"/>
    <mergeCell ref="B349:D349"/>
    <mergeCell ref="B351:D351"/>
    <mergeCell ref="B432:D432"/>
    <mergeCell ref="B436:D436"/>
    <mergeCell ref="B438:D438"/>
    <mergeCell ref="B449:D449"/>
    <mergeCell ref="B453:D453"/>
    <mergeCell ref="B455:D455"/>
    <mergeCell ref="B397:D397"/>
    <mergeCell ref="B401:D401"/>
    <mergeCell ref="B403:D403"/>
    <mergeCell ref="B415:D415"/>
    <mergeCell ref="B419:D419"/>
    <mergeCell ref="B421:D421"/>
    <mergeCell ref="B503:D503"/>
    <mergeCell ref="B507:D507"/>
    <mergeCell ref="B509:D509"/>
    <mergeCell ref="B523:D523"/>
    <mergeCell ref="B527:D527"/>
    <mergeCell ref="B529:D529"/>
    <mergeCell ref="B466:D466"/>
    <mergeCell ref="B470:D470"/>
    <mergeCell ref="B472:D472"/>
    <mergeCell ref="B484:D484"/>
    <mergeCell ref="B488:D488"/>
    <mergeCell ref="B490:D490"/>
    <mergeCell ref="B575:D575"/>
    <mergeCell ref="B579:D579"/>
    <mergeCell ref="B581:D581"/>
    <mergeCell ref="B540:D540"/>
    <mergeCell ref="B544:D544"/>
    <mergeCell ref="B546:D546"/>
    <mergeCell ref="B557:D557"/>
    <mergeCell ref="B561:D561"/>
    <mergeCell ref="B563:D563"/>
    <mergeCell ref="A624:C624"/>
    <mergeCell ref="A625:D625"/>
    <mergeCell ref="A585:C585"/>
    <mergeCell ref="A619:D619"/>
    <mergeCell ref="A620:C620"/>
    <mergeCell ref="A621:D621"/>
    <mergeCell ref="A622:C622"/>
    <mergeCell ref="A623:D623"/>
    <mergeCell ref="A583:D583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Spring 2024
 &amp;P of &amp;N</oddFooter>
  </headerFooter>
  <rowBreaks count="17" manualBreakCount="17">
    <brk id="34" max="3" man="1"/>
    <brk id="69" max="3" man="1"/>
    <brk id="103" max="3" man="1"/>
    <brk id="138" max="3" man="1"/>
    <brk id="174" max="3" man="1"/>
    <brk id="210" max="3" man="1"/>
    <brk id="244" max="3" man="1"/>
    <brk id="279" max="3" man="1"/>
    <brk id="314" max="3" man="1"/>
    <brk id="352" max="3" man="1"/>
    <brk id="386" max="3" man="1"/>
    <brk id="422" max="3" man="1"/>
    <brk id="456" max="3" man="1"/>
    <brk id="491" max="3" man="1"/>
    <brk id="530" max="3" man="1"/>
    <brk id="564" max="3" man="1"/>
    <brk id="59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36757-9984-4368-B8F3-656A79DE2557}">
  <dimension ref="A1:D346"/>
  <sheetViews>
    <sheetView view="pageBreakPreview" topLeftCell="A315" zoomScale="70" zoomScaleNormal="100" zoomScaleSheetLayoutView="70" workbookViewId="0">
      <selection activeCell="C353" sqref="C353"/>
    </sheetView>
  </sheetViews>
  <sheetFormatPr defaultColWidth="39.85546875" defaultRowHeight="18" customHeight="1" x14ac:dyDescent="0.3"/>
  <cols>
    <col min="1" max="1" width="53.7109375" style="1" customWidth="1"/>
    <col min="2" max="2" width="13.7109375" style="4" customWidth="1"/>
    <col min="3" max="3" width="18.5703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22" t="s">
        <v>10</v>
      </c>
      <c r="B1" s="21" t="s">
        <v>9</v>
      </c>
      <c r="C1" s="20" t="s">
        <v>8</v>
      </c>
      <c r="D1" s="33" t="s">
        <v>7</v>
      </c>
    </row>
    <row r="2" spans="1:4" ht="18" customHeight="1" x14ac:dyDescent="0.3">
      <c r="A2" s="18" t="s">
        <v>187</v>
      </c>
      <c r="B2" s="15" t="s">
        <v>11</v>
      </c>
    </row>
    <row r="3" spans="1:4" ht="57.75" customHeight="1" x14ac:dyDescent="0.3">
      <c r="A3" s="17" t="s">
        <v>406</v>
      </c>
      <c r="B3" s="4">
        <v>630</v>
      </c>
    </row>
    <row r="5" spans="1:4" ht="18" customHeight="1" x14ac:dyDescent="0.3">
      <c r="A5" s="16" t="s">
        <v>6</v>
      </c>
      <c r="B5" s="4">
        <v>1</v>
      </c>
      <c r="C5" s="13"/>
      <c r="D5" s="2">
        <f>B5*C5</f>
        <v>0</v>
      </c>
    </row>
    <row r="6" spans="1:4" ht="18" customHeight="1" x14ac:dyDescent="0.3">
      <c r="A6" s="12" t="s">
        <v>5</v>
      </c>
      <c r="B6" s="4">
        <v>630</v>
      </c>
      <c r="C6" s="13"/>
      <c r="D6" s="2">
        <f>B6*C6</f>
        <v>0</v>
      </c>
    </row>
    <row r="7" spans="1:4" ht="18" customHeight="1" x14ac:dyDescent="0.3">
      <c r="A7" s="14" t="s">
        <v>267</v>
      </c>
      <c r="D7" s="2" t="s">
        <v>4</v>
      </c>
    </row>
    <row r="8" spans="1:4" ht="18" customHeight="1" x14ac:dyDescent="0.3">
      <c r="A8" s="12" t="s">
        <v>12</v>
      </c>
      <c r="B8" s="4">
        <v>8</v>
      </c>
      <c r="C8" s="24"/>
      <c r="D8" s="2">
        <f>B8*C8</f>
        <v>0</v>
      </c>
    </row>
    <row r="9" spans="1:4" ht="18" customHeight="1" x14ac:dyDescent="0.3">
      <c r="A9" s="12" t="s">
        <v>3</v>
      </c>
      <c r="B9" s="4">
        <v>8</v>
      </c>
      <c r="C9" s="23"/>
      <c r="D9" s="2">
        <f>B9*C9</f>
        <v>0</v>
      </c>
    </row>
    <row r="10" spans="1:4" ht="18" customHeight="1" x14ac:dyDescent="0.3">
      <c r="A10" s="12"/>
    </row>
    <row r="11" spans="1:4" ht="18" customHeight="1" x14ac:dyDescent="0.3">
      <c r="A11" s="7" t="s">
        <v>2</v>
      </c>
      <c r="B11" s="50">
        <f>SUM(D5:D9)</f>
        <v>0</v>
      </c>
      <c r="C11" s="50"/>
      <c r="D11" s="50"/>
    </row>
    <row r="12" spans="1:4" ht="18" customHeight="1" x14ac:dyDescent="0.3">
      <c r="A12" s="6"/>
      <c r="B12" s="2"/>
      <c r="C12" s="2"/>
    </row>
    <row r="13" spans="1:4" ht="18" customHeight="1" x14ac:dyDescent="0.3">
      <c r="A13" s="11" t="s">
        <v>23</v>
      </c>
      <c r="B13" s="4">
        <v>630</v>
      </c>
      <c r="C13" s="10"/>
      <c r="D13" s="25">
        <f>((B13*C13)/14)*4</f>
        <v>0</v>
      </c>
    </row>
    <row r="14" spans="1:4" ht="18" customHeight="1" x14ac:dyDescent="0.3">
      <c r="A14" s="9" t="s">
        <v>24</v>
      </c>
      <c r="C14" s="8"/>
      <c r="D14" s="25"/>
    </row>
    <row r="15" spans="1:4" ht="18" customHeight="1" x14ac:dyDescent="0.3">
      <c r="A15" s="7" t="s">
        <v>1</v>
      </c>
      <c r="B15" s="50">
        <f>SUM(D13:D13)</f>
        <v>0</v>
      </c>
      <c r="C15" s="50"/>
      <c r="D15" s="50"/>
    </row>
    <row r="16" spans="1:4" ht="18" customHeight="1" x14ac:dyDescent="0.3">
      <c r="A16" s="6"/>
      <c r="B16" s="2"/>
      <c r="C16" s="2"/>
    </row>
    <row r="17" spans="1:4" ht="18" customHeight="1" x14ac:dyDescent="0.3">
      <c r="A17" s="7" t="s">
        <v>0</v>
      </c>
      <c r="B17" s="50">
        <f>B11+B15</f>
        <v>0</v>
      </c>
      <c r="C17" s="50"/>
      <c r="D17" s="50"/>
    </row>
    <row r="18" spans="1:4" ht="18" customHeight="1" x14ac:dyDescent="0.3">
      <c r="A18" s="6"/>
      <c r="B18" s="5"/>
      <c r="C18" s="2"/>
      <c r="D18" s="1"/>
    </row>
    <row r="19" spans="1:4" ht="18" customHeight="1" x14ac:dyDescent="0.3">
      <c r="A19" s="22" t="s">
        <v>10</v>
      </c>
      <c r="B19" s="21" t="s">
        <v>9</v>
      </c>
      <c r="C19" s="20" t="s">
        <v>8</v>
      </c>
      <c r="D19" s="19" t="s">
        <v>7</v>
      </c>
    </row>
    <row r="20" spans="1:4" ht="18" customHeight="1" x14ac:dyDescent="0.3">
      <c r="A20" s="18" t="s">
        <v>188</v>
      </c>
      <c r="B20" s="15" t="s">
        <v>11</v>
      </c>
    </row>
    <row r="21" spans="1:4" ht="38.25" customHeight="1" x14ac:dyDescent="0.3">
      <c r="A21" s="17" t="s">
        <v>407</v>
      </c>
      <c r="B21" s="4">
        <v>1365</v>
      </c>
    </row>
    <row r="23" spans="1:4" ht="18" customHeight="1" x14ac:dyDescent="0.3">
      <c r="A23" s="16" t="s">
        <v>6</v>
      </c>
      <c r="B23" s="4">
        <v>1</v>
      </c>
      <c r="C23" s="13"/>
      <c r="D23" s="2">
        <f>B23*C23</f>
        <v>0</v>
      </c>
    </row>
    <row r="24" spans="1:4" ht="18" customHeight="1" x14ac:dyDescent="0.3">
      <c r="A24" s="12" t="s">
        <v>5</v>
      </c>
      <c r="B24" s="15">
        <v>1365</v>
      </c>
      <c r="C24" s="13"/>
      <c r="D24" s="2">
        <f>B24*C24</f>
        <v>0</v>
      </c>
    </row>
    <row r="25" spans="1:4" ht="18" customHeight="1" x14ac:dyDescent="0.3">
      <c r="A25" s="14" t="s">
        <v>241</v>
      </c>
      <c r="D25" s="2" t="s">
        <v>4</v>
      </c>
    </row>
    <row r="26" spans="1:4" ht="18" customHeight="1" x14ac:dyDescent="0.3">
      <c r="A26" s="12" t="s">
        <v>3</v>
      </c>
      <c r="B26" s="4">
        <v>56</v>
      </c>
      <c r="C26" s="23"/>
      <c r="D26" s="2">
        <f>B26*C26</f>
        <v>0</v>
      </c>
    </row>
    <row r="27" spans="1:4" ht="18" customHeight="1" x14ac:dyDescent="0.3">
      <c r="A27" s="12"/>
    </row>
    <row r="28" spans="1:4" ht="18" customHeight="1" x14ac:dyDescent="0.3">
      <c r="A28" s="7" t="s">
        <v>2</v>
      </c>
      <c r="B28" s="50">
        <f>SUM(D23:D26)</f>
        <v>0</v>
      </c>
      <c r="C28" s="50"/>
      <c r="D28" s="50"/>
    </row>
    <row r="29" spans="1:4" ht="18" customHeight="1" x14ac:dyDescent="0.3">
      <c r="A29" s="6"/>
      <c r="B29" s="2"/>
      <c r="C29" s="2"/>
    </row>
    <row r="30" spans="1:4" ht="18" customHeight="1" x14ac:dyDescent="0.3">
      <c r="A30" s="11" t="s">
        <v>23</v>
      </c>
      <c r="B30" s="4">
        <v>1365</v>
      </c>
      <c r="C30" s="10"/>
      <c r="D30" s="25">
        <f>((B30*C30)/14)*4</f>
        <v>0</v>
      </c>
    </row>
    <row r="31" spans="1:4" ht="18" customHeight="1" x14ac:dyDescent="0.3">
      <c r="A31" s="9" t="s">
        <v>24</v>
      </c>
      <c r="C31" s="8"/>
      <c r="D31" s="25"/>
    </row>
    <row r="32" spans="1:4" ht="18" customHeight="1" x14ac:dyDescent="0.3">
      <c r="A32" s="7" t="s">
        <v>1</v>
      </c>
      <c r="B32" s="50">
        <f>SUM(D30:D30)</f>
        <v>0</v>
      </c>
      <c r="C32" s="50"/>
      <c r="D32" s="50"/>
    </row>
    <row r="33" spans="1:4" ht="18" customHeight="1" x14ac:dyDescent="0.3">
      <c r="A33" s="6"/>
      <c r="B33" s="2"/>
      <c r="C33" s="2"/>
    </row>
    <row r="34" spans="1:4" ht="18" customHeight="1" x14ac:dyDescent="0.3">
      <c r="A34" s="7" t="s">
        <v>0</v>
      </c>
      <c r="B34" s="50">
        <f>B28+B32</f>
        <v>0</v>
      </c>
      <c r="C34" s="50"/>
      <c r="D34" s="50"/>
    </row>
    <row r="35" spans="1:4" ht="18" customHeight="1" x14ac:dyDescent="0.3">
      <c r="A35" s="6"/>
      <c r="B35" s="5"/>
      <c r="C35" s="2"/>
      <c r="D35" s="1"/>
    </row>
    <row r="36" spans="1:4" ht="18" customHeight="1" x14ac:dyDescent="0.3">
      <c r="A36" s="22" t="s">
        <v>10</v>
      </c>
      <c r="B36" s="21" t="s">
        <v>9</v>
      </c>
      <c r="C36" s="20" t="s">
        <v>8</v>
      </c>
      <c r="D36" s="19" t="s">
        <v>7</v>
      </c>
    </row>
    <row r="37" spans="1:4" ht="18" customHeight="1" x14ac:dyDescent="0.3">
      <c r="A37" s="18" t="s">
        <v>189</v>
      </c>
      <c r="B37" s="15" t="s">
        <v>11</v>
      </c>
    </row>
    <row r="38" spans="1:4" ht="38.25" customHeight="1" x14ac:dyDescent="0.3">
      <c r="A38" s="17" t="s">
        <v>408</v>
      </c>
      <c r="B38" s="4">
        <v>1365</v>
      </c>
    </row>
    <row r="40" spans="1:4" ht="18" customHeight="1" x14ac:dyDescent="0.3">
      <c r="A40" s="16" t="s">
        <v>6</v>
      </c>
      <c r="B40" s="4">
        <v>1</v>
      </c>
      <c r="C40" s="13"/>
      <c r="D40" s="2">
        <f>B40*C40</f>
        <v>0</v>
      </c>
    </row>
    <row r="41" spans="1:4" ht="18" customHeight="1" x14ac:dyDescent="0.3">
      <c r="A41" s="12" t="s">
        <v>5</v>
      </c>
      <c r="B41" s="15">
        <v>1365</v>
      </c>
      <c r="C41" s="13"/>
      <c r="D41" s="2">
        <f>B41*C41</f>
        <v>0</v>
      </c>
    </row>
    <row r="42" spans="1:4" ht="18" customHeight="1" x14ac:dyDescent="0.3">
      <c r="A42" s="14" t="s">
        <v>241</v>
      </c>
      <c r="D42" s="2" t="s">
        <v>4</v>
      </c>
    </row>
    <row r="43" spans="1:4" ht="18" customHeight="1" x14ac:dyDescent="0.3">
      <c r="A43" s="12" t="s">
        <v>3</v>
      </c>
      <c r="B43" s="4">
        <v>64</v>
      </c>
      <c r="C43" s="23"/>
      <c r="D43" s="2">
        <f>B43*C43</f>
        <v>0</v>
      </c>
    </row>
    <row r="44" spans="1:4" ht="18" customHeight="1" x14ac:dyDescent="0.3">
      <c r="A44" s="12"/>
    </row>
    <row r="45" spans="1:4" ht="18" customHeight="1" x14ac:dyDescent="0.3">
      <c r="A45" s="7" t="s">
        <v>2</v>
      </c>
      <c r="B45" s="50">
        <f>SUM(D40:D43)</f>
        <v>0</v>
      </c>
      <c r="C45" s="50"/>
      <c r="D45" s="50"/>
    </row>
    <row r="46" spans="1:4" ht="18" customHeight="1" x14ac:dyDescent="0.3">
      <c r="A46" s="6"/>
      <c r="B46" s="2"/>
      <c r="C46" s="2"/>
    </row>
    <row r="47" spans="1:4" ht="18" customHeight="1" x14ac:dyDescent="0.3">
      <c r="A47" s="11" t="s">
        <v>23</v>
      </c>
      <c r="B47" s="4">
        <v>1365</v>
      </c>
      <c r="C47" s="10"/>
      <c r="D47" s="25">
        <f>((B47*C47)/14)*4</f>
        <v>0</v>
      </c>
    </row>
    <row r="48" spans="1:4" ht="18" customHeight="1" x14ac:dyDescent="0.3">
      <c r="A48" s="9" t="s">
        <v>24</v>
      </c>
      <c r="C48" s="8"/>
      <c r="D48" s="25"/>
    </row>
    <row r="49" spans="1:4" ht="18" customHeight="1" x14ac:dyDescent="0.3">
      <c r="A49" s="7" t="s">
        <v>1</v>
      </c>
      <c r="B49" s="50">
        <f>SUM(D47:D47)</f>
        <v>0</v>
      </c>
      <c r="C49" s="50"/>
      <c r="D49" s="50"/>
    </row>
    <row r="50" spans="1:4" ht="18" customHeight="1" x14ac:dyDescent="0.3">
      <c r="A50" s="6"/>
      <c r="B50" s="2"/>
      <c r="C50" s="2"/>
    </row>
    <row r="51" spans="1:4" ht="18" customHeight="1" x14ac:dyDescent="0.3">
      <c r="A51" s="7" t="s">
        <v>0</v>
      </c>
      <c r="B51" s="50">
        <f>B45+B49</f>
        <v>0</v>
      </c>
      <c r="C51" s="50"/>
      <c r="D51" s="50"/>
    </row>
    <row r="52" spans="1:4" ht="18" customHeight="1" x14ac:dyDescent="0.3">
      <c r="A52" s="6"/>
      <c r="B52" s="5"/>
      <c r="C52" s="2"/>
      <c r="D52" s="1"/>
    </row>
    <row r="53" spans="1:4" ht="18" customHeight="1" x14ac:dyDescent="0.3">
      <c r="A53" s="22" t="s">
        <v>10</v>
      </c>
      <c r="B53" s="21" t="s">
        <v>9</v>
      </c>
      <c r="C53" s="20" t="s">
        <v>8</v>
      </c>
      <c r="D53" s="19" t="s">
        <v>7</v>
      </c>
    </row>
    <row r="54" spans="1:4" ht="18" customHeight="1" x14ac:dyDescent="0.3">
      <c r="A54" s="18" t="s">
        <v>190</v>
      </c>
      <c r="B54" s="15" t="s">
        <v>11</v>
      </c>
    </row>
    <row r="55" spans="1:4" ht="38.25" customHeight="1" x14ac:dyDescent="0.3">
      <c r="A55" s="17" t="s">
        <v>409</v>
      </c>
      <c r="B55" s="4">
        <v>1200</v>
      </c>
    </row>
    <row r="57" spans="1:4" ht="18" customHeight="1" x14ac:dyDescent="0.3">
      <c r="A57" s="16" t="s">
        <v>6</v>
      </c>
      <c r="B57" s="4">
        <v>1</v>
      </c>
      <c r="C57" s="13"/>
      <c r="D57" s="2">
        <f>B57*C57</f>
        <v>0</v>
      </c>
    </row>
    <row r="58" spans="1:4" ht="18" customHeight="1" x14ac:dyDescent="0.3">
      <c r="A58" s="12" t="s">
        <v>5</v>
      </c>
      <c r="B58" s="15">
        <v>1200</v>
      </c>
      <c r="C58" s="13"/>
      <c r="D58" s="2">
        <f>B58*C58</f>
        <v>0</v>
      </c>
    </row>
    <row r="59" spans="1:4" ht="18" customHeight="1" x14ac:dyDescent="0.3">
      <c r="A59" s="14" t="s">
        <v>245</v>
      </c>
      <c r="D59" s="2" t="s">
        <v>4</v>
      </c>
    </row>
    <row r="60" spans="1:4" ht="18" customHeight="1" x14ac:dyDescent="0.3">
      <c r="A60" s="12" t="s">
        <v>3</v>
      </c>
      <c r="B60" s="4">
        <v>24</v>
      </c>
      <c r="C60" s="23"/>
      <c r="D60" s="2">
        <f>B60*C60</f>
        <v>0</v>
      </c>
    </row>
    <row r="61" spans="1:4" ht="18" customHeight="1" x14ac:dyDescent="0.3">
      <c r="A61" s="12"/>
    </row>
    <row r="62" spans="1:4" ht="18" customHeight="1" x14ac:dyDescent="0.3">
      <c r="A62" s="7" t="s">
        <v>2</v>
      </c>
      <c r="B62" s="50">
        <f>SUM(D57:D60)</f>
        <v>0</v>
      </c>
      <c r="C62" s="50"/>
      <c r="D62" s="50"/>
    </row>
    <row r="63" spans="1:4" ht="18" customHeight="1" x14ac:dyDescent="0.3">
      <c r="A63" s="6"/>
      <c r="B63" s="2"/>
      <c r="C63" s="2"/>
    </row>
    <row r="64" spans="1:4" ht="18" customHeight="1" x14ac:dyDescent="0.3">
      <c r="A64" s="11" t="s">
        <v>23</v>
      </c>
      <c r="B64" s="4">
        <v>1200</v>
      </c>
      <c r="C64" s="10"/>
      <c r="D64" s="25">
        <f>((B64*C64)/14)*4</f>
        <v>0</v>
      </c>
    </row>
    <row r="65" spans="1:4" ht="18" customHeight="1" x14ac:dyDescent="0.3">
      <c r="A65" s="9" t="s">
        <v>24</v>
      </c>
      <c r="C65" s="8"/>
      <c r="D65" s="25"/>
    </row>
    <row r="66" spans="1:4" ht="18" customHeight="1" x14ac:dyDescent="0.3">
      <c r="A66" s="7" t="s">
        <v>1</v>
      </c>
      <c r="B66" s="50">
        <f>SUM(D64:D64)</f>
        <v>0</v>
      </c>
      <c r="C66" s="50"/>
      <c r="D66" s="50"/>
    </row>
    <row r="67" spans="1:4" ht="18" customHeight="1" x14ac:dyDescent="0.3">
      <c r="A67" s="6"/>
      <c r="B67" s="2"/>
      <c r="C67" s="2"/>
    </row>
    <row r="68" spans="1:4" ht="18" customHeight="1" x14ac:dyDescent="0.3">
      <c r="A68" s="7" t="s">
        <v>0</v>
      </c>
      <c r="B68" s="50">
        <f>B62+B66</f>
        <v>0</v>
      </c>
      <c r="C68" s="50"/>
      <c r="D68" s="50"/>
    </row>
    <row r="69" spans="1:4" ht="18" customHeight="1" x14ac:dyDescent="0.3">
      <c r="A69" s="6"/>
      <c r="B69" s="5"/>
      <c r="C69" s="2"/>
      <c r="D69" s="1"/>
    </row>
    <row r="70" spans="1:4" ht="18" customHeight="1" x14ac:dyDescent="0.3">
      <c r="A70" s="22" t="s">
        <v>10</v>
      </c>
      <c r="B70" s="21" t="s">
        <v>9</v>
      </c>
      <c r="C70" s="20" t="s">
        <v>8</v>
      </c>
      <c r="D70" s="19" t="s">
        <v>7</v>
      </c>
    </row>
    <row r="71" spans="1:4" ht="18" customHeight="1" x14ac:dyDescent="0.3">
      <c r="A71" s="18" t="s">
        <v>191</v>
      </c>
      <c r="B71" s="15" t="s">
        <v>11</v>
      </c>
    </row>
    <row r="72" spans="1:4" ht="38.25" customHeight="1" x14ac:dyDescent="0.3">
      <c r="A72" s="17" t="s">
        <v>410</v>
      </c>
      <c r="B72" s="4">
        <v>2850</v>
      </c>
    </row>
    <row r="74" spans="1:4" ht="18" customHeight="1" x14ac:dyDescent="0.3">
      <c r="A74" s="16" t="s">
        <v>6</v>
      </c>
      <c r="B74" s="4">
        <v>1</v>
      </c>
      <c r="C74" s="13"/>
      <c r="D74" s="2">
        <f>B74*C74</f>
        <v>0</v>
      </c>
    </row>
    <row r="75" spans="1:4" ht="18" customHeight="1" x14ac:dyDescent="0.3">
      <c r="A75" s="12" t="s">
        <v>5</v>
      </c>
      <c r="B75" s="15">
        <v>2850</v>
      </c>
      <c r="C75" s="13"/>
      <c r="D75" s="2">
        <f>B75*C75</f>
        <v>0</v>
      </c>
    </row>
    <row r="76" spans="1:4" ht="18" customHeight="1" x14ac:dyDescent="0.3">
      <c r="A76" s="14" t="s">
        <v>283</v>
      </c>
      <c r="D76" s="2" t="s">
        <v>4</v>
      </c>
    </row>
    <row r="77" spans="1:4" ht="18" customHeight="1" x14ac:dyDescent="0.3">
      <c r="A77" s="12" t="s">
        <v>12</v>
      </c>
      <c r="B77" s="4">
        <v>40</v>
      </c>
      <c r="C77" s="24"/>
      <c r="D77" s="2">
        <f>B77*C77</f>
        <v>0</v>
      </c>
    </row>
    <row r="78" spans="1:4" ht="18" customHeight="1" x14ac:dyDescent="0.3">
      <c r="A78" s="12" t="s">
        <v>3</v>
      </c>
      <c r="B78" s="4">
        <v>56</v>
      </c>
      <c r="C78" s="23"/>
      <c r="D78" s="2">
        <f>B78*C78</f>
        <v>0</v>
      </c>
    </row>
    <row r="79" spans="1:4" ht="18" customHeight="1" x14ac:dyDescent="0.3">
      <c r="A79" s="12" t="s">
        <v>15</v>
      </c>
      <c r="B79" s="4">
        <v>2</v>
      </c>
      <c r="C79" s="24"/>
      <c r="D79" s="2">
        <f t="shared" ref="D79" si="0">B79*C79</f>
        <v>0</v>
      </c>
    </row>
    <row r="80" spans="1:4" ht="18" customHeight="1" x14ac:dyDescent="0.3">
      <c r="A80" s="12"/>
    </row>
    <row r="81" spans="1:4" ht="18" customHeight="1" x14ac:dyDescent="0.3">
      <c r="A81" s="7" t="s">
        <v>2</v>
      </c>
      <c r="B81" s="50">
        <f>SUM(D74:D79)</f>
        <v>0</v>
      </c>
      <c r="C81" s="50"/>
      <c r="D81" s="50"/>
    </row>
    <row r="82" spans="1:4" ht="18" customHeight="1" x14ac:dyDescent="0.3">
      <c r="A82" s="6"/>
      <c r="B82" s="2"/>
      <c r="C82" s="2"/>
    </row>
    <row r="83" spans="1:4" ht="18" customHeight="1" x14ac:dyDescent="0.3">
      <c r="A83" s="11" t="s">
        <v>23</v>
      </c>
      <c r="B83" s="4">
        <v>2850</v>
      </c>
      <c r="C83" s="10"/>
      <c r="D83" s="25">
        <f>((B83*C83)/14)*4</f>
        <v>0</v>
      </c>
    </row>
    <row r="84" spans="1:4" ht="18" customHeight="1" x14ac:dyDescent="0.3">
      <c r="A84" s="9" t="s">
        <v>24</v>
      </c>
      <c r="C84" s="8"/>
      <c r="D84" s="25"/>
    </row>
    <row r="85" spans="1:4" ht="18" customHeight="1" x14ac:dyDescent="0.3">
      <c r="A85" s="7" t="s">
        <v>1</v>
      </c>
      <c r="B85" s="50">
        <f>SUM(D83:D83)</f>
        <v>0</v>
      </c>
      <c r="C85" s="50"/>
      <c r="D85" s="50"/>
    </row>
    <row r="86" spans="1:4" ht="18" customHeight="1" x14ac:dyDescent="0.3">
      <c r="A86" s="6"/>
      <c r="B86" s="2"/>
      <c r="C86" s="2"/>
    </row>
    <row r="87" spans="1:4" ht="18" customHeight="1" x14ac:dyDescent="0.3">
      <c r="A87" s="7" t="s">
        <v>0</v>
      </c>
      <c r="B87" s="50">
        <f>B81+B85</f>
        <v>0</v>
      </c>
      <c r="C87" s="50"/>
      <c r="D87" s="50"/>
    </row>
    <row r="88" spans="1:4" ht="18" customHeight="1" x14ac:dyDescent="0.3">
      <c r="A88" s="6"/>
      <c r="B88" s="5"/>
      <c r="C88" s="2"/>
      <c r="D88" s="1"/>
    </row>
    <row r="89" spans="1:4" ht="18" customHeight="1" x14ac:dyDescent="0.3">
      <c r="A89" s="22" t="s">
        <v>10</v>
      </c>
      <c r="B89" s="21" t="s">
        <v>9</v>
      </c>
      <c r="C89" s="20" t="s">
        <v>8</v>
      </c>
      <c r="D89" s="19" t="s">
        <v>7</v>
      </c>
    </row>
    <row r="90" spans="1:4" ht="18" customHeight="1" x14ac:dyDescent="0.3">
      <c r="A90" s="18" t="s">
        <v>192</v>
      </c>
      <c r="B90" s="15" t="s">
        <v>11</v>
      </c>
    </row>
    <row r="91" spans="1:4" ht="38.25" customHeight="1" x14ac:dyDescent="0.3">
      <c r="A91" s="17" t="s">
        <v>411</v>
      </c>
      <c r="B91" s="4">
        <v>3445</v>
      </c>
    </row>
    <row r="93" spans="1:4" ht="18" customHeight="1" x14ac:dyDescent="0.3">
      <c r="A93" s="16" t="s">
        <v>6</v>
      </c>
      <c r="B93" s="4">
        <v>1</v>
      </c>
      <c r="C93" s="13"/>
      <c r="D93" s="2">
        <f>B93*C93</f>
        <v>0</v>
      </c>
    </row>
    <row r="94" spans="1:4" ht="18" customHeight="1" x14ac:dyDescent="0.3">
      <c r="A94" s="12" t="s">
        <v>5</v>
      </c>
      <c r="B94" s="15">
        <v>3445</v>
      </c>
      <c r="C94" s="13"/>
      <c r="D94" s="2">
        <f>B94*C94</f>
        <v>0</v>
      </c>
    </row>
    <row r="95" spans="1:4" ht="18" customHeight="1" x14ac:dyDescent="0.3">
      <c r="A95" s="14" t="s">
        <v>379</v>
      </c>
      <c r="D95" s="2" t="s">
        <v>4</v>
      </c>
    </row>
    <row r="96" spans="1:4" ht="18" customHeight="1" x14ac:dyDescent="0.3">
      <c r="A96" s="12" t="s">
        <v>12</v>
      </c>
      <c r="B96" s="4">
        <v>58</v>
      </c>
      <c r="C96" s="24"/>
      <c r="D96" s="2">
        <f>B96*C96</f>
        <v>0</v>
      </c>
    </row>
    <row r="97" spans="1:4" ht="18" customHeight="1" x14ac:dyDescent="0.3">
      <c r="A97" s="12" t="s">
        <v>3</v>
      </c>
      <c r="B97" s="4">
        <v>96</v>
      </c>
      <c r="C97" s="23"/>
      <c r="D97" s="2">
        <f>B97*C97</f>
        <v>0</v>
      </c>
    </row>
    <row r="98" spans="1:4" ht="18" customHeight="1" x14ac:dyDescent="0.3">
      <c r="A98" s="12" t="s">
        <v>14</v>
      </c>
      <c r="B98" s="4">
        <v>1</v>
      </c>
      <c r="C98" s="24"/>
      <c r="D98" s="2">
        <f>B98*C98</f>
        <v>0</v>
      </c>
    </row>
    <row r="99" spans="1:4" ht="18" customHeight="1" x14ac:dyDescent="0.3">
      <c r="A99" s="12"/>
    </row>
    <row r="100" spans="1:4" ht="18" customHeight="1" x14ac:dyDescent="0.3">
      <c r="A100" s="7" t="s">
        <v>2</v>
      </c>
      <c r="B100" s="50">
        <f>SUM(D93:D98)</f>
        <v>0</v>
      </c>
      <c r="C100" s="50"/>
      <c r="D100" s="50"/>
    </row>
    <row r="101" spans="1:4" ht="18" customHeight="1" x14ac:dyDescent="0.3">
      <c r="A101" s="6"/>
      <c r="B101" s="2"/>
      <c r="C101" s="2"/>
    </row>
    <row r="102" spans="1:4" ht="18" customHeight="1" x14ac:dyDescent="0.3">
      <c r="A102" s="11" t="s">
        <v>23</v>
      </c>
      <c r="B102" s="4">
        <v>3445</v>
      </c>
      <c r="C102" s="10"/>
      <c r="D102" s="25">
        <f>((B102*C102)/14)*4</f>
        <v>0</v>
      </c>
    </row>
    <row r="103" spans="1:4" ht="18" customHeight="1" x14ac:dyDescent="0.3">
      <c r="A103" s="9" t="s">
        <v>24</v>
      </c>
      <c r="C103" s="8"/>
      <c r="D103" s="25"/>
    </row>
    <row r="104" spans="1:4" ht="18" customHeight="1" x14ac:dyDescent="0.3">
      <c r="A104" s="7" t="s">
        <v>1</v>
      </c>
      <c r="B104" s="50">
        <f>SUM(D102:D102)</f>
        <v>0</v>
      </c>
      <c r="C104" s="50"/>
      <c r="D104" s="50"/>
    </row>
    <row r="105" spans="1:4" ht="18" customHeight="1" x14ac:dyDescent="0.3">
      <c r="A105" s="6"/>
      <c r="B105" s="2"/>
      <c r="C105" s="2"/>
    </row>
    <row r="106" spans="1:4" ht="18" customHeight="1" x14ac:dyDescent="0.3">
      <c r="A106" s="7" t="s">
        <v>0</v>
      </c>
      <c r="B106" s="50">
        <f>B100+B104</f>
        <v>0</v>
      </c>
      <c r="C106" s="50"/>
      <c r="D106" s="50"/>
    </row>
    <row r="107" spans="1:4" ht="18" customHeight="1" x14ac:dyDescent="0.3">
      <c r="A107" s="6"/>
      <c r="B107" s="5"/>
      <c r="C107" s="2"/>
      <c r="D107" s="1"/>
    </row>
    <row r="108" spans="1:4" ht="18" customHeight="1" x14ac:dyDescent="0.3">
      <c r="A108" s="22" t="s">
        <v>10</v>
      </c>
      <c r="B108" s="21" t="s">
        <v>9</v>
      </c>
      <c r="C108" s="20" t="s">
        <v>8</v>
      </c>
      <c r="D108" s="19" t="s">
        <v>7</v>
      </c>
    </row>
    <row r="109" spans="1:4" ht="18" customHeight="1" x14ac:dyDescent="0.3">
      <c r="A109" s="18" t="s">
        <v>193</v>
      </c>
      <c r="B109" s="15" t="s">
        <v>11</v>
      </c>
    </row>
    <row r="110" spans="1:4" ht="38.25" customHeight="1" x14ac:dyDescent="0.3">
      <c r="A110" s="17" t="s">
        <v>412</v>
      </c>
      <c r="B110" s="4">
        <v>4970</v>
      </c>
    </row>
    <row r="112" spans="1:4" ht="18" customHeight="1" x14ac:dyDescent="0.3">
      <c r="A112" s="16" t="s">
        <v>6</v>
      </c>
      <c r="B112" s="4">
        <v>1</v>
      </c>
      <c r="C112" s="13"/>
      <c r="D112" s="2">
        <f>B112*C112</f>
        <v>0</v>
      </c>
    </row>
    <row r="113" spans="1:4" ht="18" customHeight="1" x14ac:dyDescent="0.3">
      <c r="A113" s="12" t="s">
        <v>5</v>
      </c>
      <c r="B113" s="15">
        <v>4970</v>
      </c>
      <c r="C113" s="13"/>
      <c r="D113" s="2">
        <f>B113*C113</f>
        <v>0</v>
      </c>
    </row>
    <row r="114" spans="1:4" ht="18" customHeight="1" x14ac:dyDescent="0.3">
      <c r="A114" s="14" t="s">
        <v>413</v>
      </c>
      <c r="D114" s="2" t="s">
        <v>4</v>
      </c>
    </row>
    <row r="115" spans="1:4" ht="18" customHeight="1" x14ac:dyDescent="0.3">
      <c r="A115" s="12" t="s">
        <v>12</v>
      </c>
      <c r="B115" s="4">
        <v>8</v>
      </c>
      <c r="C115" s="24"/>
      <c r="D115" s="2">
        <f>B115*C115</f>
        <v>0</v>
      </c>
    </row>
    <row r="116" spans="1:4" ht="18" customHeight="1" x14ac:dyDescent="0.3">
      <c r="A116" s="12" t="s">
        <v>3</v>
      </c>
      <c r="B116" s="4">
        <v>48</v>
      </c>
      <c r="C116" s="23"/>
      <c r="D116" s="2">
        <f>B116*C116</f>
        <v>0</v>
      </c>
    </row>
    <row r="117" spans="1:4" ht="18" customHeight="1" x14ac:dyDescent="0.3">
      <c r="A117" s="12"/>
    </row>
    <row r="118" spans="1:4" ht="18" customHeight="1" x14ac:dyDescent="0.3">
      <c r="A118" s="7" t="s">
        <v>2</v>
      </c>
      <c r="B118" s="50">
        <f>SUM(D112:D116)</f>
        <v>0</v>
      </c>
      <c r="C118" s="50"/>
      <c r="D118" s="50"/>
    </row>
    <row r="119" spans="1:4" ht="18" customHeight="1" x14ac:dyDescent="0.3">
      <c r="A119" s="6"/>
      <c r="B119" s="2"/>
      <c r="C119" s="2"/>
    </row>
    <row r="120" spans="1:4" ht="18" customHeight="1" x14ac:dyDescent="0.3">
      <c r="A120" s="11" t="s">
        <v>23</v>
      </c>
      <c r="B120" s="4">
        <v>4970</v>
      </c>
      <c r="C120" s="10"/>
      <c r="D120" s="25">
        <f>((B120*C120)/14)*4</f>
        <v>0</v>
      </c>
    </row>
    <row r="121" spans="1:4" ht="18" customHeight="1" x14ac:dyDescent="0.3">
      <c r="A121" s="9" t="s">
        <v>24</v>
      </c>
      <c r="C121" s="8"/>
      <c r="D121" s="25"/>
    </row>
    <row r="122" spans="1:4" ht="18" customHeight="1" x14ac:dyDescent="0.3">
      <c r="A122" s="7" t="s">
        <v>1</v>
      </c>
      <c r="B122" s="50">
        <f>SUM(D120:D120)</f>
        <v>0</v>
      </c>
      <c r="C122" s="50"/>
      <c r="D122" s="50"/>
    </row>
    <row r="123" spans="1:4" ht="18" customHeight="1" x14ac:dyDescent="0.3">
      <c r="A123" s="6"/>
      <c r="B123" s="2"/>
      <c r="C123" s="2"/>
    </row>
    <row r="124" spans="1:4" ht="18" customHeight="1" x14ac:dyDescent="0.3">
      <c r="A124" s="7" t="s">
        <v>0</v>
      </c>
      <c r="B124" s="50">
        <f>B118+B122</f>
        <v>0</v>
      </c>
      <c r="C124" s="50"/>
      <c r="D124" s="50"/>
    </row>
    <row r="125" spans="1:4" ht="18" customHeight="1" x14ac:dyDescent="0.3">
      <c r="A125" s="6"/>
      <c r="B125" s="5"/>
      <c r="C125" s="2"/>
      <c r="D125" s="1"/>
    </row>
    <row r="126" spans="1:4" ht="18" customHeight="1" x14ac:dyDescent="0.3">
      <c r="A126" s="22" t="s">
        <v>10</v>
      </c>
      <c r="B126" s="21" t="s">
        <v>9</v>
      </c>
      <c r="C126" s="20" t="s">
        <v>8</v>
      </c>
      <c r="D126" s="19" t="s">
        <v>7</v>
      </c>
    </row>
    <row r="127" spans="1:4" ht="18" customHeight="1" x14ac:dyDescent="0.3">
      <c r="A127" s="18" t="s">
        <v>194</v>
      </c>
      <c r="B127" s="15" t="s">
        <v>11</v>
      </c>
    </row>
    <row r="128" spans="1:4" ht="38.25" customHeight="1" x14ac:dyDescent="0.3">
      <c r="A128" s="17" t="s">
        <v>414</v>
      </c>
      <c r="B128" s="4">
        <v>825</v>
      </c>
    </row>
    <row r="130" spans="1:4" ht="18" customHeight="1" x14ac:dyDescent="0.3">
      <c r="A130" s="16" t="s">
        <v>6</v>
      </c>
      <c r="B130" s="4">
        <v>1</v>
      </c>
      <c r="C130" s="13"/>
      <c r="D130" s="2">
        <f>B130*C130</f>
        <v>0</v>
      </c>
    </row>
    <row r="131" spans="1:4" ht="18" customHeight="1" x14ac:dyDescent="0.3">
      <c r="A131" s="12" t="s">
        <v>5</v>
      </c>
      <c r="B131" s="15">
        <v>825</v>
      </c>
      <c r="C131" s="13"/>
      <c r="D131" s="2">
        <f>B131*C131</f>
        <v>0</v>
      </c>
    </row>
    <row r="132" spans="1:4" ht="18" customHeight="1" x14ac:dyDescent="0.3">
      <c r="A132" s="14" t="s">
        <v>247</v>
      </c>
      <c r="D132" s="2" t="s">
        <v>4</v>
      </c>
    </row>
    <row r="133" spans="1:4" ht="18" customHeight="1" x14ac:dyDescent="0.3">
      <c r="A133" s="12" t="s">
        <v>12</v>
      </c>
      <c r="B133" s="4">
        <v>75</v>
      </c>
      <c r="C133" s="24"/>
      <c r="D133" s="2">
        <f>B133*C133</f>
        <v>0</v>
      </c>
    </row>
    <row r="134" spans="1:4" ht="18" customHeight="1" x14ac:dyDescent="0.3">
      <c r="A134" s="12" t="s">
        <v>3</v>
      </c>
      <c r="B134" s="4">
        <v>8</v>
      </c>
      <c r="C134" s="23"/>
      <c r="D134" s="2">
        <f>B134*C134</f>
        <v>0</v>
      </c>
    </row>
    <row r="135" spans="1:4" ht="18" customHeight="1" x14ac:dyDescent="0.3">
      <c r="A135" s="12"/>
    </row>
    <row r="136" spans="1:4" ht="18" customHeight="1" x14ac:dyDescent="0.3">
      <c r="A136" s="7" t="s">
        <v>2</v>
      </c>
      <c r="B136" s="50">
        <f>SUM(D130:D134)</f>
        <v>0</v>
      </c>
      <c r="C136" s="50"/>
      <c r="D136" s="50"/>
    </row>
    <row r="137" spans="1:4" ht="18" customHeight="1" x14ac:dyDescent="0.3">
      <c r="A137" s="6"/>
      <c r="B137" s="2"/>
      <c r="C137" s="2"/>
    </row>
    <row r="138" spans="1:4" ht="18" customHeight="1" x14ac:dyDescent="0.3">
      <c r="A138" s="11" t="s">
        <v>23</v>
      </c>
      <c r="B138" s="4">
        <v>825</v>
      </c>
      <c r="C138" s="10"/>
      <c r="D138" s="25">
        <f>((B138*C138)/14)*4</f>
        <v>0</v>
      </c>
    </row>
    <row r="139" spans="1:4" ht="18" customHeight="1" x14ac:dyDescent="0.3">
      <c r="A139" s="9" t="s">
        <v>24</v>
      </c>
      <c r="C139" s="8"/>
      <c r="D139" s="25"/>
    </row>
    <row r="140" spans="1:4" ht="18" customHeight="1" x14ac:dyDescent="0.3">
      <c r="A140" s="7" t="s">
        <v>1</v>
      </c>
      <c r="B140" s="50">
        <f>SUM(D138:D138)</f>
        <v>0</v>
      </c>
      <c r="C140" s="50"/>
      <c r="D140" s="50"/>
    </row>
    <row r="141" spans="1:4" ht="18" customHeight="1" x14ac:dyDescent="0.3">
      <c r="A141" s="6"/>
      <c r="B141" s="2"/>
      <c r="C141" s="2"/>
    </row>
    <row r="142" spans="1:4" ht="18" customHeight="1" x14ac:dyDescent="0.3">
      <c r="A142" s="7" t="s">
        <v>0</v>
      </c>
      <c r="B142" s="50">
        <f>B136+B140</f>
        <v>0</v>
      </c>
      <c r="C142" s="50"/>
      <c r="D142" s="50"/>
    </row>
    <row r="143" spans="1:4" ht="18" customHeight="1" x14ac:dyDescent="0.3">
      <c r="A143" s="6"/>
      <c r="B143" s="5"/>
      <c r="C143" s="2"/>
      <c r="D143" s="1"/>
    </row>
    <row r="144" spans="1:4" ht="18" customHeight="1" x14ac:dyDescent="0.3">
      <c r="A144" s="22" t="s">
        <v>10</v>
      </c>
      <c r="B144" s="21" t="s">
        <v>9</v>
      </c>
      <c r="C144" s="20" t="s">
        <v>8</v>
      </c>
      <c r="D144" s="19" t="s">
        <v>7</v>
      </c>
    </row>
    <row r="145" spans="1:4" ht="18" customHeight="1" x14ac:dyDescent="0.3">
      <c r="A145" s="18" t="s">
        <v>195</v>
      </c>
      <c r="B145" s="15" t="s">
        <v>11</v>
      </c>
    </row>
    <row r="146" spans="1:4" ht="38.25" customHeight="1" x14ac:dyDescent="0.3">
      <c r="A146" s="17" t="s">
        <v>415</v>
      </c>
      <c r="B146" s="4">
        <v>658</v>
      </c>
    </row>
    <row r="148" spans="1:4" ht="18" customHeight="1" x14ac:dyDescent="0.3">
      <c r="A148" s="16" t="s">
        <v>6</v>
      </c>
      <c r="B148" s="4">
        <v>1</v>
      </c>
      <c r="C148" s="13"/>
      <c r="D148" s="2">
        <f>B148*C148</f>
        <v>0</v>
      </c>
    </row>
    <row r="149" spans="1:4" ht="18" customHeight="1" x14ac:dyDescent="0.3">
      <c r="A149" s="12" t="s">
        <v>5</v>
      </c>
      <c r="B149" s="15">
        <v>658</v>
      </c>
      <c r="C149" s="13"/>
      <c r="D149" s="2">
        <f>B149*C149</f>
        <v>0</v>
      </c>
    </row>
    <row r="150" spans="1:4" ht="18" customHeight="1" x14ac:dyDescent="0.3">
      <c r="A150" s="14" t="s">
        <v>264</v>
      </c>
      <c r="D150" s="2" t="s">
        <v>4</v>
      </c>
    </row>
    <row r="151" spans="1:4" ht="18" customHeight="1" x14ac:dyDescent="0.3">
      <c r="A151" s="12" t="s">
        <v>3</v>
      </c>
      <c r="B151" s="4">
        <v>8</v>
      </c>
      <c r="C151" s="23"/>
      <c r="D151" s="2">
        <f>B151*C151</f>
        <v>0</v>
      </c>
    </row>
    <row r="152" spans="1:4" ht="18" customHeight="1" x14ac:dyDescent="0.3">
      <c r="A152" s="12"/>
    </row>
    <row r="153" spans="1:4" ht="18" customHeight="1" x14ac:dyDescent="0.3">
      <c r="A153" s="7" t="s">
        <v>2</v>
      </c>
      <c r="B153" s="50">
        <f>SUM(D148:D151)</f>
        <v>0</v>
      </c>
      <c r="C153" s="50"/>
      <c r="D153" s="50"/>
    </row>
    <row r="154" spans="1:4" ht="18" customHeight="1" x14ac:dyDescent="0.3">
      <c r="A154" s="6"/>
      <c r="B154" s="2"/>
      <c r="C154" s="2"/>
    </row>
    <row r="155" spans="1:4" ht="18" customHeight="1" x14ac:dyDescent="0.3">
      <c r="A155" s="11" t="s">
        <v>23</v>
      </c>
      <c r="B155" s="4">
        <v>658</v>
      </c>
      <c r="C155" s="10"/>
      <c r="D155" s="25">
        <f>((B155*C155)/14)*4</f>
        <v>0</v>
      </c>
    </row>
    <row r="156" spans="1:4" ht="18" customHeight="1" x14ac:dyDescent="0.3">
      <c r="A156" s="9" t="s">
        <v>24</v>
      </c>
      <c r="C156" s="8"/>
      <c r="D156" s="25"/>
    </row>
    <row r="157" spans="1:4" ht="18" customHeight="1" x14ac:dyDescent="0.3">
      <c r="A157" s="7" t="s">
        <v>1</v>
      </c>
      <c r="B157" s="50">
        <f>SUM(D155:D155)</f>
        <v>0</v>
      </c>
      <c r="C157" s="50"/>
      <c r="D157" s="50"/>
    </row>
    <row r="158" spans="1:4" ht="18" customHeight="1" x14ac:dyDescent="0.3">
      <c r="A158" s="6"/>
      <c r="B158" s="2"/>
      <c r="C158" s="2"/>
    </row>
    <row r="159" spans="1:4" ht="18" customHeight="1" x14ac:dyDescent="0.3">
      <c r="A159" s="7" t="s">
        <v>0</v>
      </c>
      <c r="B159" s="50">
        <f>B153+B157</f>
        <v>0</v>
      </c>
      <c r="C159" s="50"/>
      <c r="D159" s="50"/>
    </row>
    <row r="160" spans="1:4" ht="18" customHeight="1" x14ac:dyDescent="0.3">
      <c r="A160" s="6"/>
      <c r="B160" s="5"/>
      <c r="C160" s="2"/>
      <c r="D160" s="1"/>
    </row>
    <row r="161" spans="1:4" ht="18" customHeight="1" x14ac:dyDescent="0.3">
      <c r="A161" s="22" t="s">
        <v>10</v>
      </c>
      <c r="B161" s="21" t="s">
        <v>9</v>
      </c>
      <c r="C161" s="20" t="s">
        <v>8</v>
      </c>
      <c r="D161" s="19" t="s">
        <v>7</v>
      </c>
    </row>
    <row r="162" spans="1:4" ht="18" customHeight="1" x14ac:dyDescent="0.3">
      <c r="A162" s="18" t="s">
        <v>196</v>
      </c>
      <c r="B162" s="15" t="s">
        <v>11</v>
      </c>
    </row>
    <row r="163" spans="1:4" ht="38.25" customHeight="1" x14ac:dyDescent="0.3">
      <c r="A163" s="17" t="s">
        <v>416</v>
      </c>
      <c r="B163" s="4">
        <v>672</v>
      </c>
    </row>
    <row r="165" spans="1:4" ht="18" customHeight="1" x14ac:dyDescent="0.3">
      <c r="A165" s="16" t="s">
        <v>6</v>
      </c>
      <c r="B165" s="4">
        <v>1</v>
      </c>
      <c r="C165" s="13"/>
      <c r="D165" s="2">
        <f>B165*C165</f>
        <v>0</v>
      </c>
    </row>
    <row r="166" spans="1:4" ht="18" customHeight="1" x14ac:dyDescent="0.3">
      <c r="A166" s="12" t="s">
        <v>5</v>
      </c>
      <c r="B166" s="15">
        <v>672</v>
      </c>
      <c r="C166" s="13"/>
      <c r="D166" s="2">
        <f>B166*C166</f>
        <v>0</v>
      </c>
    </row>
    <row r="167" spans="1:4" ht="18" customHeight="1" x14ac:dyDescent="0.3">
      <c r="A167" s="14" t="s">
        <v>264</v>
      </c>
      <c r="D167" s="2" t="s">
        <v>4</v>
      </c>
    </row>
    <row r="168" spans="1:4" ht="18" customHeight="1" x14ac:dyDescent="0.3">
      <c r="A168" s="12" t="s">
        <v>3</v>
      </c>
      <c r="B168" s="4">
        <v>8</v>
      </c>
      <c r="C168" s="23"/>
      <c r="D168" s="2">
        <f>B168*C168</f>
        <v>0</v>
      </c>
    </row>
    <row r="169" spans="1:4" ht="18" customHeight="1" x14ac:dyDescent="0.3">
      <c r="A169" s="12"/>
    </row>
    <row r="170" spans="1:4" ht="18" customHeight="1" x14ac:dyDescent="0.3">
      <c r="A170" s="7" t="s">
        <v>2</v>
      </c>
      <c r="B170" s="50">
        <f>SUM(D165:D168)</f>
        <v>0</v>
      </c>
      <c r="C170" s="50"/>
      <c r="D170" s="50"/>
    </row>
    <row r="171" spans="1:4" ht="18" customHeight="1" x14ac:dyDescent="0.3">
      <c r="A171" s="6"/>
      <c r="B171" s="2"/>
      <c r="C171" s="2"/>
    </row>
    <row r="172" spans="1:4" ht="18" customHeight="1" x14ac:dyDescent="0.3">
      <c r="A172" s="11" t="s">
        <v>23</v>
      </c>
      <c r="B172" s="4">
        <v>672</v>
      </c>
      <c r="C172" s="10"/>
      <c r="D172" s="25">
        <f>((B172*C172)/14)*4</f>
        <v>0</v>
      </c>
    </row>
    <row r="173" spans="1:4" ht="18" customHeight="1" x14ac:dyDescent="0.3">
      <c r="A173" s="9" t="s">
        <v>24</v>
      </c>
      <c r="C173" s="8"/>
      <c r="D173" s="25"/>
    </row>
    <row r="174" spans="1:4" ht="18" customHeight="1" x14ac:dyDescent="0.3">
      <c r="A174" s="7" t="s">
        <v>1</v>
      </c>
      <c r="B174" s="50">
        <f>SUM(D172:D172)</f>
        <v>0</v>
      </c>
      <c r="C174" s="50"/>
      <c r="D174" s="50"/>
    </row>
    <row r="175" spans="1:4" ht="18" customHeight="1" x14ac:dyDescent="0.3">
      <c r="A175" s="6"/>
      <c r="B175" s="2"/>
      <c r="C175" s="2"/>
    </row>
    <row r="176" spans="1:4" ht="18" customHeight="1" x14ac:dyDescent="0.3">
      <c r="A176" s="7" t="s">
        <v>0</v>
      </c>
      <c r="B176" s="50">
        <f>B170+B174</f>
        <v>0</v>
      </c>
      <c r="C176" s="50"/>
      <c r="D176" s="50"/>
    </row>
    <row r="177" spans="1:4" ht="18" customHeight="1" x14ac:dyDescent="0.3">
      <c r="A177" s="6"/>
      <c r="B177" s="5"/>
      <c r="C177" s="2"/>
      <c r="D177" s="1"/>
    </row>
    <row r="178" spans="1:4" ht="18" customHeight="1" x14ac:dyDescent="0.3">
      <c r="A178" s="22" t="s">
        <v>10</v>
      </c>
      <c r="B178" s="21" t="s">
        <v>9</v>
      </c>
      <c r="C178" s="20" t="s">
        <v>8</v>
      </c>
      <c r="D178" s="19" t="s">
        <v>7</v>
      </c>
    </row>
    <row r="179" spans="1:4" ht="18" customHeight="1" x14ac:dyDescent="0.3">
      <c r="A179" s="18" t="s">
        <v>197</v>
      </c>
      <c r="B179" s="15" t="s">
        <v>11</v>
      </c>
    </row>
    <row r="180" spans="1:4" ht="38.25" customHeight="1" x14ac:dyDescent="0.3">
      <c r="A180" s="17" t="s">
        <v>417</v>
      </c>
      <c r="B180" s="4">
        <v>1380</v>
      </c>
    </row>
    <row r="182" spans="1:4" ht="18" customHeight="1" x14ac:dyDescent="0.3">
      <c r="A182" s="16" t="s">
        <v>6</v>
      </c>
      <c r="B182" s="4">
        <v>1</v>
      </c>
      <c r="C182" s="13"/>
      <c r="D182" s="2">
        <f>B182*C182</f>
        <v>0</v>
      </c>
    </row>
    <row r="183" spans="1:4" ht="18" customHeight="1" x14ac:dyDescent="0.3">
      <c r="A183" s="12" t="s">
        <v>5</v>
      </c>
      <c r="B183" s="15">
        <v>1380</v>
      </c>
      <c r="C183" s="13"/>
      <c r="D183" s="2">
        <f>B183*C183</f>
        <v>0</v>
      </c>
    </row>
    <row r="184" spans="1:4" ht="18" customHeight="1" x14ac:dyDescent="0.3">
      <c r="A184" s="14" t="s">
        <v>241</v>
      </c>
      <c r="D184" s="2" t="s">
        <v>4</v>
      </c>
    </row>
    <row r="185" spans="1:4" ht="18" customHeight="1" x14ac:dyDescent="0.3">
      <c r="A185" s="12" t="s">
        <v>3</v>
      </c>
      <c r="B185" s="4">
        <v>16</v>
      </c>
      <c r="C185" s="23"/>
      <c r="D185" s="2">
        <f>B185*C185</f>
        <v>0</v>
      </c>
    </row>
    <row r="186" spans="1:4" ht="18" customHeight="1" x14ac:dyDescent="0.3">
      <c r="A186" s="12"/>
    </row>
    <row r="187" spans="1:4" ht="18" customHeight="1" x14ac:dyDescent="0.3">
      <c r="A187" s="7" t="s">
        <v>2</v>
      </c>
      <c r="B187" s="50">
        <f>SUM(D182:D185)</f>
        <v>0</v>
      </c>
      <c r="C187" s="50"/>
      <c r="D187" s="50"/>
    </row>
    <row r="188" spans="1:4" ht="18" customHeight="1" x14ac:dyDescent="0.3">
      <c r="A188" s="6"/>
      <c r="B188" s="2"/>
      <c r="C188" s="2"/>
    </row>
    <row r="189" spans="1:4" ht="18" customHeight="1" x14ac:dyDescent="0.3">
      <c r="A189" s="11" t="s">
        <v>23</v>
      </c>
      <c r="B189" s="4">
        <v>1380</v>
      </c>
      <c r="C189" s="10"/>
      <c r="D189" s="25">
        <f>((B189*C189)/14)*4</f>
        <v>0</v>
      </c>
    </row>
    <row r="190" spans="1:4" ht="18" customHeight="1" x14ac:dyDescent="0.3">
      <c r="A190" s="9" t="s">
        <v>24</v>
      </c>
      <c r="C190" s="8"/>
      <c r="D190" s="25"/>
    </row>
    <row r="191" spans="1:4" ht="18" customHeight="1" x14ac:dyDescent="0.3">
      <c r="A191" s="7" t="s">
        <v>1</v>
      </c>
      <c r="B191" s="50">
        <f>SUM(D189:D189)</f>
        <v>0</v>
      </c>
      <c r="C191" s="50"/>
      <c r="D191" s="50"/>
    </row>
    <row r="192" spans="1:4" ht="18" customHeight="1" x14ac:dyDescent="0.3">
      <c r="A192" s="6"/>
      <c r="B192" s="2"/>
      <c r="C192" s="2"/>
    </row>
    <row r="193" spans="1:4" ht="18" customHeight="1" x14ac:dyDescent="0.3">
      <c r="A193" s="7" t="s">
        <v>0</v>
      </c>
      <c r="B193" s="50">
        <f>B187+B191</f>
        <v>0</v>
      </c>
      <c r="C193" s="50"/>
      <c r="D193" s="50"/>
    </row>
    <row r="194" spans="1:4" ht="18" customHeight="1" x14ac:dyDescent="0.3">
      <c r="A194" s="6"/>
      <c r="B194" s="5"/>
      <c r="C194" s="2"/>
      <c r="D194" s="1"/>
    </row>
    <row r="195" spans="1:4" ht="18" customHeight="1" x14ac:dyDescent="0.3">
      <c r="A195" s="22" t="s">
        <v>10</v>
      </c>
      <c r="B195" s="21" t="s">
        <v>9</v>
      </c>
      <c r="C195" s="20" t="s">
        <v>8</v>
      </c>
      <c r="D195" s="19" t="s">
        <v>7</v>
      </c>
    </row>
    <row r="196" spans="1:4" ht="18" customHeight="1" x14ac:dyDescent="0.3">
      <c r="A196" s="18" t="s">
        <v>198</v>
      </c>
      <c r="B196" s="15" t="s">
        <v>11</v>
      </c>
    </row>
    <row r="197" spans="1:4" ht="38.25" customHeight="1" x14ac:dyDescent="0.3">
      <c r="A197" s="17" t="s">
        <v>418</v>
      </c>
      <c r="B197" s="4">
        <v>1500</v>
      </c>
    </row>
    <row r="199" spans="1:4" ht="18" customHeight="1" x14ac:dyDescent="0.3">
      <c r="A199" s="16" t="s">
        <v>6</v>
      </c>
      <c r="B199" s="4">
        <v>1</v>
      </c>
      <c r="C199" s="13"/>
      <c r="D199" s="2">
        <f>B199*C199</f>
        <v>0</v>
      </c>
    </row>
    <row r="200" spans="1:4" ht="18" customHeight="1" x14ac:dyDescent="0.3">
      <c r="A200" s="12" t="s">
        <v>5</v>
      </c>
      <c r="B200" s="15">
        <v>1500</v>
      </c>
      <c r="C200" s="13"/>
      <c r="D200" s="2">
        <f>B200*C200</f>
        <v>0</v>
      </c>
    </row>
    <row r="201" spans="1:4" ht="18" customHeight="1" x14ac:dyDescent="0.3">
      <c r="A201" s="14" t="s">
        <v>262</v>
      </c>
      <c r="D201" s="2" t="s">
        <v>4</v>
      </c>
    </row>
    <row r="202" spans="1:4" ht="18" customHeight="1" x14ac:dyDescent="0.3">
      <c r="A202" s="12" t="s">
        <v>3</v>
      </c>
      <c r="B202" s="4">
        <v>16</v>
      </c>
      <c r="C202" s="23"/>
      <c r="D202" s="2">
        <f>B202*C202</f>
        <v>0</v>
      </c>
    </row>
    <row r="203" spans="1:4" ht="18" customHeight="1" x14ac:dyDescent="0.3">
      <c r="A203" s="12" t="s">
        <v>14</v>
      </c>
      <c r="B203" s="4">
        <v>1</v>
      </c>
      <c r="C203" s="24"/>
      <c r="D203" s="2">
        <f>B203*C203</f>
        <v>0</v>
      </c>
    </row>
    <row r="204" spans="1:4" ht="18" customHeight="1" x14ac:dyDescent="0.3">
      <c r="A204" s="12"/>
    </row>
    <row r="205" spans="1:4" ht="18" customHeight="1" x14ac:dyDescent="0.3">
      <c r="A205" s="7" t="s">
        <v>2</v>
      </c>
      <c r="B205" s="50">
        <f>SUM(D199:D203)</f>
        <v>0</v>
      </c>
      <c r="C205" s="50"/>
      <c r="D205" s="50"/>
    </row>
    <row r="206" spans="1:4" ht="18" customHeight="1" x14ac:dyDescent="0.3">
      <c r="A206" s="6"/>
      <c r="B206" s="2"/>
      <c r="C206" s="2"/>
    </row>
    <row r="207" spans="1:4" ht="18" customHeight="1" x14ac:dyDescent="0.3">
      <c r="A207" s="11" t="s">
        <v>23</v>
      </c>
      <c r="B207" s="4">
        <v>1500</v>
      </c>
      <c r="C207" s="10"/>
      <c r="D207" s="25">
        <f>((B207*C207)/14)*4</f>
        <v>0</v>
      </c>
    </row>
    <row r="208" spans="1:4" ht="18" customHeight="1" x14ac:dyDescent="0.3">
      <c r="A208" s="9" t="s">
        <v>24</v>
      </c>
      <c r="C208" s="8"/>
      <c r="D208" s="25"/>
    </row>
    <row r="209" spans="1:4" ht="18" customHeight="1" x14ac:dyDescent="0.3">
      <c r="A209" s="7" t="s">
        <v>1</v>
      </c>
      <c r="B209" s="50">
        <f>SUM(D207:D207)</f>
        <v>0</v>
      </c>
      <c r="C209" s="50"/>
      <c r="D209" s="50"/>
    </row>
    <row r="210" spans="1:4" ht="18" customHeight="1" x14ac:dyDescent="0.3">
      <c r="A210" s="6"/>
      <c r="B210" s="2"/>
      <c r="C210" s="2"/>
    </row>
    <row r="211" spans="1:4" ht="18" customHeight="1" x14ac:dyDescent="0.3">
      <c r="A211" s="7" t="s">
        <v>0</v>
      </c>
      <c r="B211" s="50">
        <f>B205+B209</f>
        <v>0</v>
      </c>
      <c r="C211" s="50"/>
      <c r="D211" s="50"/>
    </row>
    <row r="212" spans="1:4" ht="18" customHeight="1" x14ac:dyDescent="0.3">
      <c r="A212" s="6"/>
      <c r="B212" s="5"/>
      <c r="C212" s="2"/>
      <c r="D212" s="1"/>
    </row>
    <row r="213" spans="1:4" ht="18" customHeight="1" x14ac:dyDescent="0.3">
      <c r="A213" s="22" t="s">
        <v>10</v>
      </c>
      <c r="B213" s="21" t="s">
        <v>9</v>
      </c>
      <c r="C213" s="20" t="s">
        <v>8</v>
      </c>
      <c r="D213" s="19" t="s">
        <v>7</v>
      </c>
    </row>
    <row r="214" spans="1:4" ht="18" customHeight="1" x14ac:dyDescent="0.3">
      <c r="A214" s="18" t="s">
        <v>199</v>
      </c>
      <c r="B214" s="15" t="s">
        <v>11</v>
      </c>
    </row>
    <row r="215" spans="1:4" ht="38.25" customHeight="1" x14ac:dyDescent="0.3">
      <c r="A215" s="17" t="s">
        <v>419</v>
      </c>
      <c r="B215" s="4">
        <v>990</v>
      </c>
    </row>
    <row r="217" spans="1:4" ht="18" customHeight="1" x14ac:dyDescent="0.3">
      <c r="A217" s="16" t="s">
        <v>6</v>
      </c>
      <c r="B217" s="4">
        <v>1</v>
      </c>
      <c r="C217" s="13"/>
      <c r="D217" s="2">
        <f>B217*C217</f>
        <v>0</v>
      </c>
    </row>
    <row r="218" spans="1:4" ht="18" customHeight="1" x14ac:dyDescent="0.3">
      <c r="A218" s="12" t="s">
        <v>5</v>
      </c>
      <c r="B218" s="15">
        <v>990</v>
      </c>
      <c r="C218" s="13"/>
      <c r="D218" s="2">
        <f>B218*C218</f>
        <v>0</v>
      </c>
    </row>
    <row r="219" spans="1:4" ht="18" customHeight="1" x14ac:dyDescent="0.3">
      <c r="A219" s="14" t="s">
        <v>237</v>
      </c>
      <c r="D219" s="2" t="s">
        <v>4</v>
      </c>
    </row>
    <row r="220" spans="1:4" ht="18" customHeight="1" x14ac:dyDescent="0.3">
      <c r="A220" s="12" t="s">
        <v>3</v>
      </c>
      <c r="B220" s="4">
        <v>8</v>
      </c>
      <c r="C220" s="23"/>
      <c r="D220" s="2">
        <f>B220*C220</f>
        <v>0</v>
      </c>
    </row>
    <row r="221" spans="1:4" ht="18" customHeight="1" x14ac:dyDescent="0.3">
      <c r="A221" s="12"/>
    </row>
    <row r="222" spans="1:4" ht="18" customHeight="1" x14ac:dyDescent="0.3">
      <c r="A222" s="7" t="s">
        <v>2</v>
      </c>
      <c r="B222" s="50">
        <f>SUM(D217:D220)</f>
        <v>0</v>
      </c>
      <c r="C222" s="50"/>
      <c r="D222" s="50"/>
    </row>
    <row r="223" spans="1:4" ht="18" customHeight="1" x14ac:dyDescent="0.3">
      <c r="A223" s="6"/>
      <c r="B223" s="2"/>
      <c r="C223" s="2"/>
    </row>
    <row r="224" spans="1:4" ht="18" customHeight="1" x14ac:dyDescent="0.3">
      <c r="A224" s="11" t="s">
        <v>23</v>
      </c>
      <c r="B224" s="4">
        <v>990</v>
      </c>
      <c r="C224" s="10"/>
      <c r="D224" s="25">
        <f>((B224*C224)/14)*4</f>
        <v>0</v>
      </c>
    </row>
    <row r="225" spans="1:4" ht="18" customHeight="1" x14ac:dyDescent="0.3">
      <c r="A225" s="9" t="s">
        <v>24</v>
      </c>
      <c r="C225" s="8"/>
      <c r="D225" s="25"/>
    </row>
    <row r="226" spans="1:4" ht="18" customHeight="1" x14ac:dyDescent="0.3">
      <c r="A226" s="7" t="s">
        <v>1</v>
      </c>
      <c r="B226" s="50">
        <f>SUM(D224:D224)</f>
        <v>0</v>
      </c>
      <c r="C226" s="50"/>
      <c r="D226" s="50"/>
    </row>
    <row r="227" spans="1:4" ht="18" customHeight="1" x14ac:dyDescent="0.3">
      <c r="A227" s="6"/>
      <c r="B227" s="2"/>
      <c r="C227" s="2"/>
    </row>
    <row r="228" spans="1:4" ht="18" customHeight="1" x14ac:dyDescent="0.3">
      <c r="A228" s="7" t="s">
        <v>0</v>
      </c>
      <c r="B228" s="50">
        <f>B222+B226</f>
        <v>0</v>
      </c>
      <c r="C228" s="50"/>
      <c r="D228" s="50"/>
    </row>
    <row r="229" spans="1:4" ht="18" customHeight="1" x14ac:dyDescent="0.3">
      <c r="A229" s="6"/>
      <c r="B229" s="5"/>
      <c r="C229" s="2"/>
      <c r="D229" s="1"/>
    </row>
    <row r="230" spans="1:4" ht="18" customHeight="1" x14ac:dyDescent="0.3">
      <c r="A230" s="22" t="s">
        <v>10</v>
      </c>
      <c r="B230" s="21" t="s">
        <v>9</v>
      </c>
      <c r="C230" s="20" t="s">
        <v>8</v>
      </c>
      <c r="D230" s="19" t="s">
        <v>7</v>
      </c>
    </row>
    <row r="231" spans="1:4" ht="18" customHeight="1" x14ac:dyDescent="0.3">
      <c r="A231" s="18" t="s">
        <v>200</v>
      </c>
      <c r="B231" s="15" t="s">
        <v>11</v>
      </c>
    </row>
    <row r="232" spans="1:4" ht="38.25" customHeight="1" x14ac:dyDescent="0.3">
      <c r="A232" s="17" t="s">
        <v>420</v>
      </c>
      <c r="B232" s="4">
        <v>690</v>
      </c>
    </row>
    <row r="234" spans="1:4" ht="18" customHeight="1" x14ac:dyDescent="0.3">
      <c r="A234" s="16" t="s">
        <v>6</v>
      </c>
      <c r="B234" s="4">
        <v>1</v>
      </c>
      <c r="C234" s="13"/>
      <c r="D234" s="2">
        <f>B234*C234</f>
        <v>0</v>
      </c>
    </row>
    <row r="235" spans="1:4" ht="18" customHeight="1" x14ac:dyDescent="0.3">
      <c r="A235" s="12" t="s">
        <v>5</v>
      </c>
      <c r="B235" s="15">
        <v>690</v>
      </c>
      <c r="C235" s="13"/>
      <c r="D235" s="2">
        <f>B235*C235</f>
        <v>0</v>
      </c>
    </row>
    <row r="236" spans="1:4" ht="18" customHeight="1" x14ac:dyDescent="0.3">
      <c r="A236" s="14" t="s">
        <v>264</v>
      </c>
      <c r="D236" s="2" t="s">
        <v>4</v>
      </c>
    </row>
    <row r="237" spans="1:4" ht="18" customHeight="1" x14ac:dyDescent="0.3">
      <c r="A237" s="12" t="s">
        <v>12</v>
      </c>
      <c r="B237" s="4">
        <v>13</v>
      </c>
      <c r="C237" s="24"/>
      <c r="D237" s="2">
        <f>B237*C237</f>
        <v>0</v>
      </c>
    </row>
    <row r="238" spans="1:4" ht="18" customHeight="1" x14ac:dyDescent="0.3">
      <c r="A238" s="12" t="s">
        <v>3</v>
      </c>
      <c r="B238" s="4">
        <v>8</v>
      </c>
      <c r="C238" s="23"/>
      <c r="D238" s="2">
        <f>B238*C238</f>
        <v>0</v>
      </c>
    </row>
    <row r="239" spans="1:4" ht="18" customHeight="1" x14ac:dyDescent="0.3">
      <c r="A239" s="12"/>
    </row>
    <row r="240" spans="1:4" ht="18" customHeight="1" x14ac:dyDescent="0.3">
      <c r="A240" s="7" t="s">
        <v>2</v>
      </c>
      <c r="B240" s="50">
        <f>SUM(D234:D238)</f>
        <v>0</v>
      </c>
      <c r="C240" s="50"/>
      <c r="D240" s="50"/>
    </row>
    <row r="241" spans="1:4" ht="18" customHeight="1" x14ac:dyDescent="0.3">
      <c r="A241" s="6"/>
      <c r="B241" s="2"/>
      <c r="C241" s="2"/>
    </row>
    <row r="242" spans="1:4" ht="18" customHeight="1" x14ac:dyDescent="0.3">
      <c r="A242" s="11" t="s">
        <v>23</v>
      </c>
      <c r="B242" s="4">
        <v>690</v>
      </c>
      <c r="C242" s="10"/>
      <c r="D242" s="25">
        <f>((B242*C242)/14)*4</f>
        <v>0</v>
      </c>
    </row>
    <row r="243" spans="1:4" ht="18" customHeight="1" x14ac:dyDescent="0.3">
      <c r="A243" s="9" t="s">
        <v>24</v>
      </c>
      <c r="C243" s="8"/>
      <c r="D243" s="25"/>
    </row>
    <row r="244" spans="1:4" ht="18" customHeight="1" x14ac:dyDescent="0.3">
      <c r="A244" s="7" t="s">
        <v>1</v>
      </c>
      <c r="B244" s="50">
        <f>SUM(D242:D242)</f>
        <v>0</v>
      </c>
      <c r="C244" s="50"/>
      <c r="D244" s="50"/>
    </row>
    <row r="245" spans="1:4" ht="18" customHeight="1" x14ac:dyDescent="0.3">
      <c r="A245" s="6"/>
      <c r="B245" s="2"/>
      <c r="C245" s="2"/>
    </row>
    <row r="246" spans="1:4" ht="18" customHeight="1" x14ac:dyDescent="0.3">
      <c r="A246" s="7" t="s">
        <v>0</v>
      </c>
      <c r="B246" s="50">
        <f>B240+B244</f>
        <v>0</v>
      </c>
      <c r="C246" s="50"/>
      <c r="D246" s="50"/>
    </row>
    <row r="247" spans="1:4" ht="18" customHeight="1" x14ac:dyDescent="0.3">
      <c r="A247" s="6"/>
      <c r="B247" s="5"/>
      <c r="C247" s="2"/>
      <c r="D247" s="1"/>
    </row>
    <row r="248" spans="1:4" ht="18" customHeight="1" x14ac:dyDescent="0.3">
      <c r="A248" s="22" t="s">
        <v>10</v>
      </c>
      <c r="B248" s="21" t="s">
        <v>9</v>
      </c>
      <c r="C248" s="20" t="s">
        <v>8</v>
      </c>
      <c r="D248" s="19" t="s">
        <v>7</v>
      </c>
    </row>
    <row r="249" spans="1:4" ht="18" customHeight="1" x14ac:dyDescent="0.3">
      <c r="A249" s="18" t="s">
        <v>201</v>
      </c>
      <c r="B249" s="15" t="s">
        <v>11</v>
      </c>
    </row>
    <row r="250" spans="1:4" ht="38.25" customHeight="1" x14ac:dyDescent="0.3">
      <c r="A250" s="17" t="s">
        <v>422</v>
      </c>
      <c r="B250" s="4">
        <v>3050</v>
      </c>
    </row>
    <row r="252" spans="1:4" ht="18" customHeight="1" x14ac:dyDescent="0.3">
      <c r="A252" s="16" t="s">
        <v>6</v>
      </c>
      <c r="B252" s="4">
        <v>1</v>
      </c>
      <c r="C252" s="13"/>
      <c r="D252" s="2">
        <f>B252*C252</f>
        <v>0</v>
      </c>
    </row>
    <row r="253" spans="1:4" ht="18" customHeight="1" x14ac:dyDescent="0.3">
      <c r="A253" s="12" t="s">
        <v>5</v>
      </c>
      <c r="B253" s="15">
        <v>3050</v>
      </c>
      <c r="C253" s="13"/>
      <c r="D253" s="2">
        <f>B253*C253</f>
        <v>0</v>
      </c>
    </row>
    <row r="254" spans="1:4" ht="18" customHeight="1" x14ac:dyDescent="0.3">
      <c r="A254" s="14" t="s">
        <v>400</v>
      </c>
      <c r="D254" s="2" t="s">
        <v>4</v>
      </c>
    </row>
    <row r="255" spans="1:4" ht="18" customHeight="1" x14ac:dyDescent="0.3">
      <c r="A255" s="12" t="s">
        <v>12</v>
      </c>
      <c r="B255" s="4">
        <v>90</v>
      </c>
      <c r="C255" s="24"/>
      <c r="D255" s="2">
        <f>B255*C255</f>
        <v>0</v>
      </c>
    </row>
    <row r="256" spans="1:4" ht="18" customHeight="1" x14ac:dyDescent="0.3">
      <c r="A256" s="12" t="s">
        <v>3</v>
      </c>
      <c r="B256" s="4">
        <v>88</v>
      </c>
      <c r="C256" s="23"/>
      <c r="D256" s="2">
        <f>B256*C256</f>
        <v>0</v>
      </c>
    </row>
    <row r="257" spans="1:4" ht="18" customHeight="1" x14ac:dyDescent="0.3">
      <c r="A257" s="12"/>
    </row>
    <row r="258" spans="1:4" ht="18" customHeight="1" x14ac:dyDescent="0.3">
      <c r="A258" s="7" t="s">
        <v>2</v>
      </c>
      <c r="B258" s="50">
        <f>SUM(D252:D256)</f>
        <v>0</v>
      </c>
      <c r="C258" s="50"/>
      <c r="D258" s="50"/>
    </row>
    <row r="259" spans="1:4" ht="18" customHeight="1" x14ac:dyDescent="0.3">
      <c r="A259" s="6"/>
      <c r="B259" s="2"/>
      <c r="C259" s="2"/>
    </row>
    <row r="260" spans="1:4" ht="18" customHeight="1" x14ac:dyDescent="0.3">
      <c r="A260" s="11" t="s">
        <v>23</v>
      </c>
      <c r="B260" s="4">
        <v>3050</v>
      </c>
      <c r="C260" s="10"/>
      <c r="D260" s="25">
        <f>((B260*C260)/14)*4</f>
        <v>0</v>
      </c>
    </row>
    <row r="261" spans="1:4" ht="18" customHeight="1" x14ac:dyDescent="0.3">
      <c r="A261" s="9" t="s">
        <v>24</v>
      </c>
      <c r="C261" s="8"/>
      <c r="D261" s="25"/>
    </row>
    <row r="262" spans="1:4" ht="18" customHeight="1" x14ac:dyDescent="0.3">
      <c r="A262" s="7" t="s">
        <v>1</v>
      </c>
      <c r="B262" s="50">
        <f>SUM(D260:D260)</f>
        <v>0</v>
      </c>
      <c r="C262" s="50"/>
      <c r="D262" s="50"/>
    </row>
    <row r="263" spans="1:4" ht="18" customHeight="1" x14ac:dyDescent="0.3">
      <c r="A263" s="6"/>
      <c r="B263" s="2"/>
      <c r="C263" s="2"/>
    </row>
    <row r="264" spans="1:4" ht="18" customHeight="1" x14ac:dyDescent="0.3">
      <c r="A264" s="7" t="s">
        <v>0</v>
      </c>
      <c r="B264" s="50">
        <f>B258+B262</f>
        <v>0</v>
      </c>
      <c r="C264" s="50"/>
      <c r="D264" s="50"/>
    </row>
    <row r="265" spans="1:4" ht="18" customHeight="1" x14ac:dyDescent="0.3">
      <c r="A265" s="6"/>
      <c r="B265" s="5"/>
      <c r="C265" s="2"/>
      <c r="D265" s="1"/>
    </row>
    <row r="266" spans="1:4" ht="18" customHeight="1" x14ac:dyDescent="0.3">
      <c r="A266" s="22" t="s">
        <v>10</v>
      </c>
      <c r="B266" s="21" t="s">
        <v>9</v>
      </c>
      <c r="C266" s="20" t="s">
        <v>8</v>
      </c>
      <c r="D266" s="19" t="s">
        <v>7</v>
      </c>
    </row>
    <row r="267" spans="1:4" ht="18" customHeight="1" x14ac:dyDescent="0.3">
      <c r="A267" s="18" t="s">
        <v>202</v>
      </c>
      <c r="B267" s="15" t="s">
        <v>11</v>
      </c>
    </row>
    <row r="268" spans="1:4" ht="38.25" customHeight="1" x14ac:dyDescent="0.3">
      <c r="A268" s="17" t="s">
        <v>423</v>
      </c>
      <c r="B268" s="4">
        <v>2726</v>
      </c>
    </row>
    <row r="270" spans="1:4" ht="18" customHeight="1" x14ac:dyDescent="0.3">
      <c r="A270" s="16" t="s">
        <v>6</v>
      </c>
      <c r="B270" s="4">
        <v>1</v>
      </c>
      <c r="C270" s="13"/>
      <c r="D270" s="2">
        <f>B270*C270</f>
        <v>0</v>
      </c>
    </row>
    <row r="271" spans="1:4" ht="18" customHeight="1" x14ac:dyDescent="0.3">
      <c r="A271" s="12" t="s">
        <v>5</v>
      </c>
      <c r="B271" s="15">
        <v>2616</v>
      </c>
      <c r="C271" s="13"/>
      <c r="D271" s="2">
        <f>B271*C271</f>
        <v>0</v>
      </c>
    </row>
    <row r="272" spans="1:4" ht="18" customHeight="1" x14ac:dyDescent="0.3">
      <c r="A272" s="14" t="s">
        <v>233</v>
      </c>
      <c r="D272" s="2" t="s">
        <v>4</v>
      </c>
    </row>
    <row r="273" spans="1:4" ht="18" customHeight="1" x14ac:dyDescent="0.3">
      <c r="A273" s="12" t="s">
        <v>12</v>
      </c>
      <c r="B273" s="4">
        <v>6</v>
      </c>
      <c r="C273" s="24"/>
      <c r="D273" s="2">
        <f>B273*C273</f>
        <v>0</v>
      </c>
    </row>
    <row r="274" spans="1:4" ht="18" customHeight="1" x14ac:dyDescent="0.3">
      <c r="A274" s="12" t="s">
        <v>3</v>
      </c>
      <c r="B274" s="4">
        <v>24</v>
      </c>
      <c r="C274" s="23"/>
      <c r="D274" s="2">
        <f>B274*C274</f>
        <v>0</v>
      </c>
    </row>
    <row r="275" spans="1:4" ht="18" customHeight="1" x14ac:dyDescent="0.3">
      <c r="A275" s="12"/>
    </row>
    <row r="276" spans="1:4" ht="18" customHeight="1" x14ac:dyDescent="0.3">
      <c r="A276" s="7" t="s">
        <v>2</v>
      </c>
      <c r="B276" s="50">
        <f>SUM(D270:D274)</f>
        <v>0</v>
      </c>
      <c r="C276" s="50"/>
      <c r="D276" s="50"/>
    </row>
    <row r="277" spans="1:4" ht="18" customHeight="1" x14ac:dyDescent="0.3">
      <c r="A277" s="6"/>
      <c r="B277" s="2"/>
      <c r="C277" s="2"/>
    </row>
    <row r="278" spans="1:4" ht="18" customHeight="1" x14ac:dyDescent="0.3">
      <c r="A278" s="11" t="s">
        <v>23</v>
      </c>
      <c r="B278" s="4">
        <v>2726</v>
      </c>
      <c r="C278" s="10"/>
      <c r="D278" s="25">
        <f>((B278*C278)/14)*4</f>
        <v>0</v>
      </c>
    </row>
    <row r="279" spans="1:4" ht="18" customHeight="1" x14ac:dyDescent="0.3">
      <c r="A279" s="9" t="s">
        <v>24</v>
      </c>
      <c r="C279" s="8"/>
      <c r="D279" s="25"/>
    </row>
    <row r="280" spans="1:4" ht="18" customHeight="1" x14ac:dyDescent="0.3">
      <c r="A280" s="7" t="s">
        <v>1</v>
      </c>
      <c r="B280" s="50">
        <f>SUM(D278:D278)</f>
        <v>0</v>
      </c>
      <c r="C280" s="50"/>
      <c r="D280" s="50"/>
    </row>
    <row r="281" spans="1:4" ht="18" customHeight="1" x14ac:dyDescent="0.3">
      <c r="A281" s="6"/>
      <c r="B281" s="2"/>
      <c r="C281" s="2"/>
    </row>
    <row r="282" spans="1:4" ht="18" customHeight="1" x14ac:dyDescent="0.3">
      <c r="A282" s="7" t="s">
        <v>0</v>
      </c>
      <c r="B282" s="50">
        <f>B276+B280</f>
        <v>0</v>
      </c>
      <c r="C282" s="50"/>
      <c r="D282" s="50"/>
    </row>
    <row r="283" spans="1:4" ht="18" customHeight="1" x14ac:dyDescent="0.3">
      <c r="A283" s="6"/>
      <c r="B283" s="5"/>
      <c r="C283" s="2"/>
      <c r="D283" s="1"/>
    </row>
    <row r="284" spans="1:4" ht="18" customHeight="1" x14ac:dyDescent="0.3">
      <c r="A284" s="22" t="s">
        <v>10</v>
      </c>
      <c r="B284" s="21" t="s">
        <v>9</v>
      </c>
      <c r="C284" s="20" t="s">
        <v>8</v>
      </c>
      <c r="D284" s="19" t="s">
        <v>7</v>
      </c>
    </row>
    <row r="285" spans="1:4" ht="18" customHeight="1" x14ac:dyDescent="0.3">
      <c r="A285" s="18" t="s">
        <v>203</v>
      </c>
      <c r="B285" s="15" t="s">
        <v>11</v>
      </c>
    </row>
    <row r="286" spans="1:4" ht="38.25" customHeight="1" x14ac:dyDescent="0.3">
      <c r="A286" s="17" t="s">
        <v>424</v>
      </c>
      <c r="B286" s="4">
        <v>935</v>
      </c>
    </row>
    <row r="288" spans="1:4" ht="18" customHeight="1" x14ac:dyDescent="0.3">
      <c r="A288" s="16" t="s">
        <v>6</v>
      </c>
      <c r="B288" s="4">
        <v>1</v>
      </c>
      <c r="C288" s="13"/>
      <c r="D288" s="2">
        <f>B288*C288</f>
        <v>0</v>
      </c>
    </row>
    <row r="289" spans="1:4" ht="18" customHeight="1" x14ac:dyDescent="0.3">
      <c r="A289" s="12" t="s">
        <v>5</v>
      </c>
      <c r="B289" s="15">
        <v>935</v>
      </c>
      <c r="C289" s="13"/>
      <c r="D289" s="2">
        <f>B289*C289</f>
        <v>0</v>
      </c>
    </row>
    <row r="290" spans="1:4" ht="18" customHeight="1" x14ac:dyDescent="0.3">
      <c r="A290" s="14" t="s">
        <v>249</v>
      </c>
      <c r="D290" s="2" t="s">
        <v>4</v>
      </c>
    </row>
    <row r="291" spans="1:4" ht="18" customHeight="1" x14ac:dyDescent="0.3">
      <c r="A291" s="12" t="s">
        <v>12</v>
      </c>
      <c r="B291" s="4">
        <v>36</v>
      </c>
      <c r="C291" s="24"/>
      <c r="D291" s="2">
        <f>B291*C291</f>
        <v>0</v>
      </c>
    </row>
    <row r="292" spans="1:4" ht="18" customHeight="1" x14ac:dyDescent="0.3">
      <c r="A292" s="12" t="s">
        <v>3</v>
      </c>
      <c r="B292" s="4">
        <v>40</v>
      </c>
      <c r="C292" s="23"/>
      <c r="D292" s="2">
        <f>B292*C292</f>
        <v>0</v>
      </c>
    </row>
    <row r="293" spans="1:4" ht="18" customHeight="1" x14ac:dyDescent="0.3">
      <c r="A293" s="12"/>
    </row>
    <row r="294" spans="1:4" ht="18" customHeight="1" x14ac:dyDescent="0.3">
      <c r="A294" s="7" t="s">
        <v>2</v>
      </c>
      <c r="B294" s="50">
        <f>SUM(D288:D292)</f>
        <v>0</v>
      </c>
      <c r="C294" s="50"/>
      <c r="D294" s="50"/>
    </row>
    <row r="295" spans="1:4" ht="18" customHeight="1" x14ac:dyDescent="0.3">
      <c r="A295" s="6"/>
      <c r="B295" s="2"/>
      <c r="C295" s="2"/>
    </row>
    <row r="296" spans="1:4" ht="18" customHeight="1" x14ac:dyDescent="0.3">
      <c r="A296" s="11" t="s">
        <v>23</v>
      </c>
      <c r="B296" s="4">
        <v>935</v>
      </c>
      <c r="C296" s="10"/>
      <c r="D296" s="25">
        <f>((B296*C296)/14)*4</f>
        <v>0</v>
      </c>
    </row>
    <row r="297" spans="1:4" ht="18" customHeight="1" x14ac:dyDescent="0.3">
      <c r="A297" s="9" t="s">
        <v>24</v>
      </c>
      <c r="C297" s="8"/>
      <c r="D297" s="25"/>
    </row>
    <row r="298" spans="1:4" ht="18" customHeight="1" x14ac:dyDescent="0.3">
      <c r="A298" s="7" t="s">
        <v>1</v>
      </c>
      <c r="B298" s="50">
        <f>SUM(D296:D296)</f>
        <v>0</v>
      </c>
      <c r="C298" s="50"/>
      <c r="D298" s="50"/>
    </row>
    <row r="299" spans="1:4" ht="18" customHeight="1" x14ac:dyDescent="0.3">
      <c r="A299" s="6"/>
      <c r="B299" s="2"/>
      <c r="C299" s="2"/>
    </row>
    <row r="300" spans="1:4" ht="18" customHeight="1" x14ac:dyDescent="0.3">
      <c r="A300" s="7" t="s">
        <v>0</v>
      </c>
      <c r="B300" s="50">
        <f>B294+B298</f>
        <v>0</v>
      </c>
      <c r="C300" s="50"/>
      <c r="D300" s="50"/>
    </row>
    <row r="301" spans="1:4" ht="18" customHeight="1" x14ac:dyDescent="0.3">
      <c r="A301" s="6"/>
      <c r="B301" s="5"/>
      <c r="C301" s="2"/>
      <c r="D301" s="1"/>
    </row>
    <row r="302" spans="1:4" ht="18" customHeight="1" x14ac:dyDescent="0.3">
      <c r="A302" s="22" t="s">
        <v>10</v>
      </c>
      <c r="B302" s="21" t="s">
        <v>9</v>
      </c>
      <c r="C302" s="20" t="s">
        <v>8</v>
      </c>
      <c r="D302" s="19" t="s">
        <v>7</v>
      </c>
    </row>
    <row r="303" spans="1:4" ht="18" customHeight="1" x14ac:dyDescent="0.3">
      <c r="A303" s="18" t="s">
        <v>204</v>
      </c>
      <c r="B303" s="15" t="s">
        <v>11</v>
      </c>
    </row>
    <row r="304" spans="1:4" ht="38.25" customHeight="1" x14ac:dyDescent="0.3">
      <c r="A304" s="17" t="s">
        <v>425</v>
      </c>
      <c r="B304" s="4">
        <v>930</v>
      </c>
    </row>
    <row r="306" spans="1:4" ht="18" customHeight="1" x14ac:dyDescent="0.3">
      <c r="A306" s="16" t="s">
        <v>6</v>
      </c>
      <c r="B306" s="4">
        <v>1</v>
      </c>
      <c r="C306" s="13"/>
      <c r="D306" s="2">
        <f>B306*C306</f>
        <v>0</v>
      </c>
    </row>
    <row r="307" spans="1:4" ht="18" customHeight="1" x14ac:dyDescent="0.3">
      <c r="A307" s="12" t="s">
        <v>5</v>
      </c>
      <c r="B307" s="15">
        <v>930</v>
      </c>
      <c r="C307" s="13"/>
      <c r="D307" s="2">
        <f>B307*C307</f>
        <v>0</v>
      </c>
    </row>
    <row r="308" spans="1:4" ht="18" customHeight="1" x14ac:dyDescent="0.3">
      <c r="A308" s="14" t="s">
        <v>249</v>
      </c>
      <c r="D308" s="2" t="s">
        <v>4</v>
      </c>
    </row>
    <row r="309" spans="1:4" ht="18" customHeight="1" x14ac:dyDescent="0.3">
      <c r="A309" s="12" t="s">
        <v>3</v>
      </c>
      <c r="B309" s="4">
        <v>8</v>
      </c>
      <c r="C309" s="23"/>
      <c r="D309" s="2">
        <f>B309*C309</f>
        <v>0</v>
      </c>
    </row>
    <row r="310" spans="1:4" ht="18" customHeight="1" x14ac:dyDescent="0.3">
      <c r="A310" s="12"/>
    </row>
    <row r="311" spans="1:4" ht="18" customHeight="1" x14ac:dyDescent="0.3">
      <c r="A311" s="7" t="s">
        <v>2</v>
      </c>
      <c r="B311" s="50">
        <f>SUM(D306:D309)</f>
        <v>0</v>
      </c>
      <c r="C311" s="50"/>
      <c r="D311" s="50"/>
    </row>
    <row r="312" spans="1:4" ht="18" customHeight="1" x14ac:dyDescent="0.3">
      <c r="A312" s="6"/>
      <c r="B312" s="2"/>
      <c r="C312" s="2"/>
    </row>
    <row r="313" spans="1:4" ht="18" customHeight="1" x14ac:dyDescent="0.3">
      <c r="A313" s="11" t="s">
        <v>23</v>
      </c>
      <c r="B313" s="4">
        <v>930</v>
      </c>
      <c r="C313" s="10"/>
      <c r="D313" s="25">
        <f>((B313*C313)/14)*4</f>
        <v>0</v>
      </c>
    </row>
    <row r="314" spans="1:4" ht="18" customHeight="1" x14ac:dyDescent="0.3">
      <c r="A314" s="9" t="s">
        <v>24</v>
      </c>
      <c r="C314" s="8"/>
      <c r="D314" s="25"/>
    </row>
    <row r="315" spans="1:4" ht="18" customHeight="1" x14ac:dyDescent="0.3">
      <c r="A315" s="7" t="s">
        <v>1</v>
      </c>
      <c r="B315" s="50">
        <f>SUM(D313:D313)</f>
        <v>0</v>
      </c>
      <c r="C315" s="50"/>
      <c r="D315" s="50"/>
    </row>
    <row r="316" spans="1:4" ht="18" customHeight="1" x14ac:dyDescent="0.3">
      <c r="A316" s="6"/>
      <c r="B316" s="2"/>
      <c r="C316" s="2"/>
    </row>
    <row r="317" spans="1:4" ht="18" customHeight="1" x14ac:dyDescent="0.3">
      <c r="A317" s="7" t="s">
        <v>0</v>
      </c>
      <c r="B317" s="50">
        <f>B311+B315</f>
        <v>0</v>
      </c>
      <c r="C317" s="50"/>
      <c r="D317" s="50"/>
    </row>
    <row r="318" spans="1:4" ht="18" customHeight="1" x14ac:dyDescent="0.3">
      <c r="A318" s="6"/>
      <c r="B318" s="5"/>
      <c r="C318" s="2"/>
      <c r="D318" s="1"/>
    </row>
    <row r="319" spans="1:4" ht="18" customHeight="1" thickBot="1" x14ac:dyDescent="0.35">
      <c r="A319" s="48" t="s">
        <v>17</v>
      </c>
      <c r="B319" s="49"/>
      <c r="C319" s="49"/>
      <c r="D319" s="49"/>
    </row>
    <row r="320" spans="1:4" ht="18" customHeight="1" thickBot="1" x14ac:dyDescent="0.35">
      <c r="A320"/>
      <c r="B320"/>
      <c r="C320"/>
    </row>
    <row r="321" spans="1:4" ht="18" customHeight="1" x14ac:dyDescent="0.3">
      <c r="A321" s="43" t="s">
        <v>22</v>
      </c>
      <c r="B321" s="44"/>
      <c r="C321" s="44"/>
      <c r="D321" s="28" t="s">
        <v>19</v>
      </c>
    </row>
    <row r="322" spans="1:4" ht="18" customHeight="1" x14ac:dyDescent="0.3">
      <c r="B322" s="34" t="s">
        <v>187</v>
      </c>
      <c r="C322" s="29"/>
      <c r="D322" s="2">
        <f>B11</f>
        <v>0</v>
      </c>
    </row>
    <row r="323" spans="1:4" ht="18" customHeight="1" x14ac:dyDescent="0.3">
      <c r="A323" s="18"/>
      <c r="B323" s="35" t="s">
        <v>188</v>
      </c>
      <c r="C323" s="29"/>
      <c r="D323" s="2">
        <f>B28</f>
        <v>0</v>
      </c>
    </row>
    <row r="324" spans="1:4" ht="20.45" customHeight="1" x14ac:dyDescent="0.3">
      <c r="A324" s="17"/>
      <c r="B324" s="34" t="s">
        <v>189</v>
      </c>
      <c r="C324" s="29"/>
      <c r="D324" s="2">
        <f>B45</f>
        <v>0</v>
      </c>
    </row>
    <row r="325" spans="1:4" ht="18" customHeight="1" x14ac:dyDescent="0.3">
      <c r="B325" s="34" t="s">
        <v>190</v>
      </c>
      <c r="C325" s="29"/>
      <c r="D325" s="2">
        <f>B62</f>
        <v>0</v>
      </c>
    </row>
    <row r="326" spans="1:4" ht="18" customHeight="1" x14ac:dyDescent="0.3">
      <c r="A326" s="16"/>
      <c r="B326" s="34" t="s">
        <v>191</v>
      </c>
      <c r="C326" s="30"/>
      <c r="D326" s="2">
        <f>B81</f>
        <v>0</v>
      </c>
    </row>
    <row r="327" spans="1:4" ht="18" customHeight="1" x14ac:dyDescent="0.3">
      <c r="A327" s="12"/>
      <c r="B327" s="35" t="s">
        <v>192</v>
      </c>
      <c r="C327" s="30"/>
      <c r="D327" s="2">
        <f>B100</f>
        <v>0</v>
      </c>
    </row>
    <row r="328" spans="1:4" ht="18" customHeight="1" x14ac:dyDescent="0.3">
      <c r="A328" s="14"/>
      <c r="B328" s="34" t="s">
        <v>193</v>
      </c>
      <c r="C328" s="29"/>
      <c r="D328" s="2">
        <f>B118</f>
        <v>0</v>
      </c>
    </row>
    <row r="329" spans="1:4" ht="18" customHeight="1" x14ac:dyDescent="0.3">
      <c r="A329" s="12"/>
      <c r="B329" s="34" t="s">
        <v>194</v>
      </c>
      <c r="C329" s="30"/>
      <c r="D329" s="2">
        <f>B136</f>
        <v>0</v>
      </c>
    </row>
    <row r="330" spans="1:4" ht="18" customHeight="1" x14ac:dyDescent="0.3">
      <c r="A330" s="12"/>
      <c r="B330" s="34" t="s">
        <v>195</v>
      </c>
      <c r="C330" s="30"/>
      <c r="D330" s="2">
        <f>B153</f>
        <v>0</v>
      </c>
    </row>
    <row r="331" spans="1:4" ht="18" customHeight="1" x14ac:dyDescent="0.3">
      <c r="A331" s="12"/>
      <c r="B331" s="34" t="s">
        <v>196</v>
      </c>
      <c r="C331" s="30"/>
      <c r="D331" s="2">
        <f>B170</f>
        <v>0</v>
      </c>
    </row>
    <row r="332" spans="1:4" ht="18" customHeight="1" x14ac:dyDescent="0.3">
      <c r="A332" s="12"/>
      <c r="B332" s="34" t="s">
        <v>197</v>
      </c>
      <c r="C332" s="30"/>
      <c r="D332" s="2">
        <f>B187</f>
        <v>0</v>
      </c>
    </row>
    <row r="333" spans="1:4" ht="18" customHeight="1" x14ac:dyDescent="0.3">
      <c r="A333" s="12"/>
      <c r="B333" s="34" t="s">
        <v>198</v>
      </c>
      <c r="C333" s="30"/>
      <c r="D333" s="2">
        <f>B205</f>
        <v>0</v>
      </c>
    </row>
    <row r="334" spans="1:4" ht="18" customHeight="1" x14ac:dyDescent="0.3">
      <c r="A334" s="12"/>
      <c r="B334" s="34" t="s">
        <v>199</v>
      </c>
      <c r="C334" s="30"/>
      <c r="D334" s="2">
        <f>B222</f>
        <v>0</v>
      </c>
    </row>
    <row r="335" spans="1:4" ht="18" customHeight="1" x14ac:dyDescent="0.3">
      <c r="A335" s="12"/>
      <c r="B335" s="34" t="s">
        <v>200</v>
      </c>
      <c r="C335" s="29"/>
      <c r="D335" s="2">
        <f>B240</f>
        <v>0</v>
      </c>
    </row>
    <row r="336" spans="1:4" ht="18" customHeight="1" x14ac:dyDescent="0.3">
      <c r="A336" s="6"/>
      <c r="B336" s="36" t="s">
        <v>201</v>
      </c>
      <c r="C336" s="31"/>
      <c r="D336" s="2">
        <f>B258</f>
        <v>0</v>
      </c>
    </row>
    <row r="337" spans="1:4" ht="18" customHeight="1" x14ac:dyDescent="0.3">
      <c r="A337" s="26"/>
      <c r="B337" s="34" t="s">
        <v>202</v>
      </c>
      <c r="C337" s="32"/>
      <c r="D337" s="2">
        <f>B276</f>
        <v>0</v>
      </c>
    </row>
    <row r="338" spans="1:4" ht="18" customHeight="1" x14ac:dyDescent="0.3">
      <c r="A338" s="27"/>
      <c r="B338" s="34" t="s">
        <v>203</v>
      </c>
      <c r="C338" s="32"/>
      <c r="D338" s="2">
        <f>B294</f>
        <v>0</v>
      </c>
    </row>
    <row r="339" spans="1:4" ht="18" customHeight="1" x14ac:dyDescent="0.3">
      <c r="A339" s="6"/>
      <c r="B339" s="36" t="s">
        <v>204</v>
      </c>
      <c r="C339" s="31"/>
      <c r="D339" s="2">
        <f>B311</f>
        <v>0</v>
      </c>
    </row>
    <row r="340" spans="1:4" ht="18" customHeight="1" x14ac:dyDescent="0.3">
      <c r="A340" s="45"/>
      <c r="B340" s="45"/>
      <c r="C340" s="45"/>
      <c r="D340" s="45"/>
    </row>
    <row r="341" spans="1:4" ht="18" customHeight="1" x14ac:dyDescent="0.3">
      <c r="A341" s="46" t="s">
        <v>205</v>
      </c>
      <c r="B341" s="46"/>
      <c r="C341" s="46"/>
      <c r="D341" s="2">
        <f>SUM(B311,B294,B276,B258,B240,B222,B205,B187,B170,B153,B136,B118,B100,B81,B62,B45,B28,B11)</f>
        <v>0</v>
      </c>
    </row>
    <row r="342" spans="1:4" ht="7.5" customHeight="1" x14ac:dyDescent="0.3">
      <c r="A342" s="47"/>
      <c r="B342" s="47"/>
      <c r="C342" s="47"/>
      <c r="D342" s="47"/>
    </row>
    <row r="343" spans="1:4" ht="18" customHeight="1" x14ac:dyDescent="0.3">
      <c r="A343" s="46" t="s">
        <v>206</v>
      </c>
      <c r="B343" s="46"/>
      <c r="C343" s="46"/>
      <c r="D343" s="2">
        <f>SUM(B315,B298,B280,B262,B244,B226,B209,B191,B174,B157,B140,B122,B104,B85,B66,B49,B32,B15)</f>
        <v>0</v>
      </c>
    </row>
    <row r="344" spans="1:4" ht="6.75" customHeight="1" x14ac:dyDescent="0.3">
      <c r="A344" s="47"/>
      <c r="B344" s="47"/>
      <c r="C344" s="47"/>
      <c r="D344" s="47"/>
    </row>
    <row r="345" spans="1:4" ht="18" customHeight="1" x14ac:dyDescent="0.3">
      <c r="A345" s="41" t="s">
        <v>207</v>
      </c>
      <c r="B345" s="41"/>
      <c r="C345" s="41"/>
      <c r="D345" s="2">
        <f>SUM(D343,D341)</f>
        <v>0</v>
      </c>
    </row>
    <row r="346" spans="1:4" ht="6.75" customHeight="1" x14ac:dyDescent="0.3">
      <c r="A346" s="42"/>
      <c r="B346" s="42"/>
      <c r="C346" s="42"/>
      <c r="D346" s="42"/>
    </row>
  </sheetData>
  <mergeCells count="63">
    <mergeCell ref="B68:D68"/>
    <mergeCell ref="B11:D11"/>
    <mergeCell ref="B15:D15"/>
    <mergeCell ref="B17:D17"/>
    <mergeCell ref="B28:D28"/>
    <mergeCell ref="B32:D32"/>
    <mergeCell ref="B34:D34"/>
    <mergeCell ref="B45:D45"/>
    <mergeCell ref="B49:D49"/>
    <mergeCell ref="B51:D51"/>
    <mergeCell ref="B62:D62"/>
    <mergeCell ref="B66:D66"/>
    <mergeCell ref="B142:D142"/>
    <mergeCell ref="B81:D81"/>
    <mergeCell ref="B85:D85"/>
    <mergeCell ref="B87:D87"/>
    <mergeCell ref="B100:D100"/>
    <mergeCell ref="B104:D104"/>
    <mergeCell ref="B106:D106"/>
    <mergeCell ref="B118:D118"/>
    <mergeCell ref="B122:D122"/>
    <mergeCell ref="B124:D124"/>
    <mergeCell ref="B136:D136"/>
    <mergeCell ref="B140:D140"/>
    <mergeCell ref="B211:D211"/>
    <mergeCell ref="B153:D153"/>
    <mergeCell ref="B157:D157"/>
    <mergeCell ref="B159:D159"/>
    <mergeCell ref="B170:D170"/>
    <mergeCell ref="B174:D174"/>
    <mergeCell ref="B176:D176"/>
    <mergeCell ref="B187:D187"/>
    <mergeCell ref="B191:D191"/>
    <mergeCell ref="B193:D193"/>
    <mergeCell ref="B205:D205"/>
    <mergeCell ref="B209:D209"/>
    <mergeCell ref="B264:D264"/>
    <mergeCell ref="B222:D222"/>
    <mergeCell ref="B226:D226"/>
    <mergeCell ref="B228:D228"/>
    <mergeCell ref="B240:D240"/>
    <mergeCell ref="B244:D244"/>
    <mergeCell ref="B246:D246"/>
    <mergeCell ref="B258:D258"/>
    <mergeCell ref="B262:D262"/>
    <mergeCell ref="A319:D319"/>
    <mergeCell ref="B311:D311"/>
    <mergeCell ref="B315:D315"/>
    <mergeCell ref="B317:D317"/>
    <mergeCell ref="B276:D276"/>
    <mergeCell ref="B280:D280"/>
    <mergeCell ref="B282:D282"/>
    <mergeCell ref="B294:D294"/>
    <mergeCell ref="B298:D298"/>
    <mergeCell ref="B300:D300"/>
    <mergeCell ref="A345:C345"/>
    <mergeCell ref="A346:D346"/>
    <mergeCell ref="A321:C321"/>
    <mergeCell ref="A340:D340"/>
    <mergeCell ref="A341:C341"/>
    <mergeCell ref="A342:D342"/>
    <mergeCell ref="A343:C343"/>
    <mergeCell ref="A344:D344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Spring 2024
 &amp;P of &amp;N</oddFooter>
  </headerFooter>
  <rowBreaks count="9" manualBreakCount="9">
    <brk id="35" max="3" man="1"/>
    <brk id="69" max="3" man="1"/>
    <brk id="107" max="3" man="1"/>
    <brk id="143" max="3" man="1"/>
    <brk id="177" max="3" man="1"/>
    <brk id="212" max="3" man="1"/>
    <brk id="265" max="3" man="1"/>
    <brk id="301" max="3" man="1"/>
    <brk id="33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6"/>
  <sheetViews>
    <sheetView tabSelected="1" view="pageBreakPreview" zoomScale="70" zoomScaleNormal="100" zoomScaleSheetLayoutView="70" workbookViewId="0">
      <selection activeCell="E29" sqref="E29"/>
    </sheetView>
  </sheetViews>
  <sheetFormatPr defaultColWidth="39.85546875" defaultRowHeight="18" customHeight="1" x14ac:dyDescent="0.3"/>
  <cols>
    <col min="1" max="1" width="53.7109375" style="1" customWidth="1"/>
    <col min="2" max="2" width="13.7109375" style="4" customWidth="1"/>
    <col min="3" max="3" width="18.5703125" style="3" customWidth="1"/>
    <col min="4" max="4" width="22.7109375" style="2" customWidth="1"/>
    <col min="5" max="16384" width="39.85546875" style="1"/>
  </cols>
  <sheetData>
    <row r="1" spans="1:4" ht="18" customHeight="1" x14ac:dyDescent="0.3">
      <c r="A1" s="22" t="s">
        <v>10</v>
      </c>
      <c r="B1" s="21" t="s">
        <v>9</v>
      </c>
      <c r="C1" s="20" t="s">
        <v>8</v>
      </c>
      <c r="D1" s="33" t="s">
        <v>7</v>
      </c>
    </row>
    <row r="2" spans="1:4" ht="18" customHeight="1" x14ac:dyDescent="0.3">
      <c r="A2" s="18" t="s">
        <v>208</v>
      </c>
      <c r="B2" s="15" t="s">
        <v>11</v>
      </c>
    </row>
    <row r="3" spans="1:4" ht="57.75" customHeight="1" x14ac:dyDescent="0.3">
      <c r="A3" s="17" t="s">
        <v>426</v>
      </c>
      <c r="B3" s="4">
        <v>2560</v>
      </c>
    </row>
    <row r="5" spans="1:4" ht="18" customHeight="1" x14ac:dyDescent="0.3">
      <c r="A5" s="16" t="s">
        <v>6</v>
      </c>
      <c r="B5" s="4">
        <v>1</v>
      </c>
      <c r="C5" s="13"/>
      <c r="D5" s="2">
        <f>B5*C5</f>
        <v>0</v>
      </c>
    </row>
    <row r="6" spans="1:4" ht="18" customHeight="1" x14ac:dyDescent="0.3">
      <c r="A6" s="12" t="s">
        <v>5</v>
      </c>
      <c r="B6" s="15">
        <v>2560</v>
      </c>
      <c r="C6" s="13"/>
      <c r="D6" s="2">
        <f>B6*C6</f>
        <v>0</v>
      </c>
    </row>
    <row r="7" spans="1:4" ht="18" customHeight="1" x14ac:dyDescent="0.3">
      <c r="A7" s="14" t="s">
        <v>226</v>
      </c>
      <c r="D7" s="2" t="s">
        <v>4</v>
      </c>
    </row>
    <row r="8" spans="1:4" ht="18" customHeight="1" x14ac:dyDescent="0.3">
      <c r="A8" s="12" t="s">
        <v>12</v>
      </c>
      <c r="B8" s="4">
        <v>60</v>
      </c>
      <c r="C8" s="24"/>
      <c r="D8" s="2">
        <f>B8*C8</f>
        <v>0</v>
      </c>
    </row>
    <row r="9" spans="1:4" ht="18" customHeight="1" x14ac:dyDescent="0.3">
      <c r="A9" s="12" t="s">
        <v>3</v>
      </c>
      <c r="B9" s="4">
        <v>16</v>
      </c>
      <c r="C9" s="23"/>
      <c r="D9" s="2">
        <f>B9*C9</f>
        <v>0</v>
      </c>
    </row>
    <row r="10" spans="1:4" ht="18" customHeight="1" x14ac:dyDescent="0.3">
      <c r="A10" s="12"/>
    </row>
    <row r="11" spans="1:4" ht="18" customHeight="1" x14ac:dyDescent="0.3">
      <c r="A11" s="7" t="s">
        <v>2</v>
      </c>
      <c r="B11" s="50">
        <f>SUM(D5:D9)</f>
        <v>0</v>
      </c>
      <c r="C11" s="50"/>
      <c r="D11" s="50"/>
    </row>
    <row r="12" spans="1:4" ht="18" customHeight="1" x14ac:dyDescent="0.3">
      <c r="A12" s="6"/>
      <c r="B12" s="2"/>
      <c r="C12" s="2"/>
    </row>
    <row r="13" spans="1:4" ht="18" customHeight="1" x14ac:dyDescent="0.3">
      <c r="A13" s="11" t="s">
        <v>23</v>
      </c>
      <c r="B13" s="4">
        <v>2560</v>
      </c>
      <c r="C13" s="10"/>
      <c r="D13" s="25">
        <f>((B13*C13)/14)*4</f>
        <v>0</v>
      </c>
    </row>
    <row r="14" spans="1:4" ht="18" customHeight="1" x14ac:dyDescent="0.3">
      <c r="A14" s="9" t="s">
        <v>24</v>
      </c>
      <c r="C14" s="8"/>
      <c r="D14" s="25"/>
    </row>
    <row r="15" spans="1:4" ht="18" customHeight="1" x14ac:dyDescent="0.3">
      <c r="A15" s="7" t="s">
        <v>1</v>
      </c>
      <c r="B15" s="50">
        <f>SUM(D13:D13)</f>
        <v>0</v>
      </c>
      <c r="C15" s="50"/>
      <c r="D15" s="50"/>
    </row>
    <row r="16" spans="1:4" ht="18" customHeight="1" x14ac:dyDescent="0.3">
      <c r="A16" s="6"/>
      <c r="B16" s="2"/>
      <c r="C16" s="2"/>
    </row>
    <row r="17" spans="1:4" ht="18" customHeight="1" x14ac:dyDescent="0.3">
      <c r="A17" s="7" t="s">
        <v>0</v>
      </c>
      <c r="B17" s="50">
        <f>B11+B15</f>
        <v>0</v>
      </c>
      <c r="C17" s="50"/>
      <c r="D17" s="50"/>
    </row>
    <row r="18" spans="1:4" ht="18" customHeight="1" x14ac:dyDescent="0.3">
      <c r="A18" s="6"/>
      <c r="B18" s="5"/>
      <c r="C18" s="2"/>
      <c r="D18" s="1"/>
    </row>
    <row r="19" spans="1:4" ht="18" customHeight="1" x14ac:dyDescent="0.3">
      <c r="A19" s="22" t="s">
        <v>10</v>
      </c>
      <c r="B19" s="21" t="s">
        <v>9</v>
      </c>
      <c r="C19" s="20" t="s">
        <v>8</v>
      </c>
      <c r="D19" s="19" t="s">
        <v>7</v>
      </c>
    </row>
    <row r="20" spans="1:4" ht="18" customHeight="1" x14ac:dyDescent="0.3">
      <c r="A20" s="18" t="s">
        <v>209</v>
      </c>
      <c r="B20" s="15" t="s">
        <v>11</v>
      </c>
    </row>
    <row r="21" spans="1:4" ht="38.25" customHeight="1" x14ac:dyDescent="0.3">
      <c r="A21" s="17" t="s">
        <v>427</v>
      </c>
      <c r="B21" s="4">
        <v>2246</v>
      </c>
    </row>
    <row r="23" spans="1:4" ht="18" customHeight="1" x14ac:dyDescent="0.3">
      <c r="A23" s="16" t="s">
        <v>6</v>
      </c>
      <c r="B23" s="4">
        <v>1</v>
      </c>
      <c r="C23" s="13"/>
      <c r="D23" s="2">
        <f>B23*C23</f>
        <v>0</v>
      </c>
    </row>
    <row r="24" spans="1:4" ht="18" customHeight="1" x14ac:dyDescent="0.3">
      <c r="A24" s="12" t="s">
        <v>5</v>
      </c>
      <c r="B24" s="15">
        <v>2246</v>
      </c>
      <c r="C24" s="13"/>
      <c r="D24" s="2">
        <f>B24*C24</f>
        <v>0</v>
      </c>
    </row>
    <row r="25" spans="1:4" ht="18" customHeight="1" x14ac:dyDescent="0.3">
      <c r="A25" s="14" t="s">
        <v>235</v>
      </c>
      <c r="D25" s="2" t="s">
        <v>4</v>
      </c>
    </row>
    <row r="26" spans="1:4" ht="18" customHeight="1" x14ac:dyDescent="0.3">
      <c r="A26" s="12" t="s">
        <v>12</v>
      </c>
      <c r="B26" s="4">
        <v>31</v>
      </c>
      <c r="C26" s="24"/>
      <c r="D26" s="2">
        <f>B26*C26</f>
        <v>0</v>
      </c>
    </row>
    <row r="27" spans="1:4" ht="18" customHeight="1" x14ac:dyDescent="0.3">
      <c r="A27" s="12" t="s">
        <v>3</v>
      </c>
      <c r="B27" s="4">
        <v>20</v>
      </c>
      <c r="C27" s="23"/>
      <c r="D27" s="2">
        <f>B27*C27</f>
        <v>0</v>
      </c>
    </row>
    <row r="28" spans="1:4" ht="18" customHeight="1" x14ac:dyDescent="0.3">
      <c r="A28" s="12"/>
    </row>
    <row r="29" spans="1:4" ht="18" customHeight="1" x14ac:dyDescent="0.3">
      <c r="A29" s="7" t="s">
        <v>2</v>
      </c>
      <c r="B29" s="50">
        <f>SUM(D23:D27)</f>
        <v>0</v>
      </c>
      <c r="C29" s="50"/>
      <c r="D29" s="50"/>
    </row>
    <row r="30" spans="1:4" ht="18" customHeight="1" x14ac:dyDescent="0.3">
      <c r="A30" s="6"/>
      <c r="B30" s="2"/>
      <c r="C30" s="2"/>
    </row>
    <row r="31" spans="1:4" ht="18" customHeight="1" x14ac:dyDescent="0.3">
      <c r="A31" s="11" t="s">
        <v>23</v>
      </c>
      <c r="B31" s="4">
        <v>2246</v>
      </c>
      <c r="C31" s="10"/>
      <c r="D31" s="25">
        <f>((B31*C31)/14)*4</f>
        <v>0</v>
      </c>
    </row>
    <row r="32" spans="1:4" ht="18" customHeight="1" x14ac:dyDescent="0.3">
      <c r="A32" s="9" t="s">
        <v>24</v>
      </c>
      <c r="C32" s="8"/>
      <c r="D32" s="25"/>
    </row>
    <row r="33" spans="1:4" ht="18" customHeight="1" x14ac:dyDescent="0.3">
      <c r="A33" s="7" t="s">
        <v>1</v>
      </c>
      <c r="B33" s="50">
        <f>SUM(D31:D31)</f>
        <v>0</v>
      </c>
      <c r="C33" s="50"/>
      <c r="D33" s="50"/>
    </row>
    <row r="34" spans="1:4" ht="18" customHeight="1" x14ac:dyDescent="0.3">
      <c r="A34" s="6"/>
      <c r="B34" s="2"/>
      <c r="C34" s="2"/>
    </row>
    <row r="35" spans="1:4" ht="18" customHeight="1" x14ac:dyDescent="0.3">
      <c r="A35" s="7" t="s">
        <v>0</v>
      </c>
      <c r="B35" s="50">
        <f>B29+B33</f>
        <v>0</v>
      </c>
      <c r="C35" s="50"/>
      <c r="D35" s="50"/>
    </row>
    <row r="36" spans="1:4" ht="18" customHeight="1" x14ac:dyDescent="0.3">
      <c r="A36" s="6"/>
      <c r="B36" s="5"/>
      <c r="C36" s="2"/>
      <c r="D36" s="1"/>
    </row>
    <row r="37" spans="1:4" ht="18" customHeight="1" x14ac:dyDescent="0.3">
      <c r="A37" s="22" t="s">
        <v>10</v>
      </c>
      <c r="B37" s="21" t="s">
        <v>9</v>
      </c>
      <c r="C37" s="20" t="s">
        <v>8</v>
      </c>
      <c r="D37" s="19" t="s">
        <v>7</v>
      </c>
    </row>
    <row r="38" spans="1:4" ht="18" customHeight="1" x14ac:dyDescent="0.3">
      <c r="A38" s="18" t="s">
        <v>210</v>
      </c>
      <c r="B38" s="15" t="s">
        <v>11</v>
      </c>
    </row>
    <row r="39" spans="1:4" ht="38.25" customHeight="1" x14ac:dyDescent="0.3">
      <c r="A39" s="17" t="s">
        <v>428</v>
      </c>
      <c r="B39" s="4">
        <v>9081</v>
      </c>
    </row>
    <row r="41" spans="1:4" ht="18" customHeight="1" x14ac:dyDescent="0.3">
      <c r="A41" s="16" t="s">
        <v>6</v>
      </c>
      <c r="B41" s="4">
        <v>1</v>
      </c>
      <c r="C41" s="13"/>
      <c r="D41" s="2">
        <f>B41*C41</f>
        <v>0</v>
      </c>
    </row>
    <row r="42" spans="1:4" ht="18" customHeight="1" x14ac:dyDescent="0.3">
      <c r="A42" s="12" t="s">
        <v>5</v>
      </c>
      <c r="B42" s="15">
        <v>9081</v>
      </c>
      <c r="C42" s="13"/>
      <c r="D42" s="2">
        <f>B42*C42</f>
        <v>0</v>
      </c>
    </row>
    <row r="43" spans="1:4" ht="18" customHeight="1" x14ac:dyDescent="0.3">
      <c r="A43" s="14" t="s">
        <v>421</v>
      </c>
      <c r="D43" s="2" t="s">
        <v>4</v>
      </c>
    </row>
    <row r="44" spans="1:4" ht="18" customHeight="1" x14ac:dyDescent="0.3">
      <c r="A44" s="12" t="s">
        <v>3</v>
      </c>
      <c r="B44" s="4">
        <v>163</v>
      </c>
      <c r="C44" s="23"/>
      <c r="D44" s="2">
        <f>B44*C44</f>
        <v>0</v>
      </c>
    </row>
    <row r="45" spans="1:4" ht="18" customHeight="1" x14ac:dyDescent="0.3">
      <c r="A45" s="12"/>
    </row>
    <row r="46" spans="1:4" ht="18" customHeight="1" x14ac:dyDescent="0.3">
      <c r="A46" s="7" t="s">
        <v>2</v>
      </c>
      <c r="B46" s="50">
        <f>SUM(D41:D44)</f>
        <v>0</v>
      </c>
      <c r="C46" s="50"/>
      <c r="D46" s="50"/>
    </row>
    <row r="47" spans="1:4" ht="18" customHeight="1" x14ac:dyDescent="0.3">
      <c r="A47" s="6"/>
      <c r="B47" s="2"/>
      <c r="C47" s="2"/>
    </row>
    <row r="48" spans="1:4" ht="18" customHeight="1" x14ac:dyDescent="0.3">
      <c r="A48" s="11" t="s">
        <v>23</v>
      </c>
      <c r="B48" s="4">
        <v>9081</v>
      </c>
      <c r="C48" s="10"/>
      <c r="D48" s="25">
        <f>((B48*C48)/14)*4</f>
        <v>0</v>
      </c>
    </row>
    <row r="49" spans="1:4" ht="18" customHeight="1" x14ac:dyDescent="0.3">
      <c r="A49" s="9" t="s">
        <v>24</v>
      </c>
      <c r="C49" s="8"/>
      <c r="D49" s="25"/>
    </row>
    <row r="50" spans="1:4" ht="18" customHeight="1" x14ac:dyDescent="0.3">
      <c r="A50" s="7" t="s">
        <v>1</v>
      </c>
      <c r="B50" s="50">
        <f>SUM(D48:D48)</f>
        <v>0</v>
      </c>
      <c r="C50" s="50"/>
      <c r="D50" s="50"/>
    </row>
    <row r="51" spans="1:4" ht="18" customHeight="1" x14ac:dyDescent="0.3">
      <c r="A51" s="6"/>
      <c r="B51" s="2"/>
      <c r="C51" s="2"/>
    </row>
    <row r="52" spans="1:4" ht="18" customHeight="1" x14ac:dyDescent="0.3">
      <c r="A52" s="7" t="s">
        <v>0</v>
      </c>
      <c r="B52" s="50">
        <f>B46+B50</f>
        <v>0</v>
      </c>
      <c r="C52" s="50"/>
      <c r="D52" s="50"/>
    </row>
    <row r="53" spans="1:4" ht="18" customHeight="1" x14ac:dyDescent="0.3">
      <c r="A53" s="6"/>
      <c r="B53" s="5"/>
      <c r="C53" s="2"/>
      <c r="D53" s="1"/>
    </row>
    <row r="54" spans="1:4" ht="18" customHeight="1" x14ac:dyDescent="0.3">
      <c r="A54" s="22" t="s">
        <v>10</v>
      </c>
      <c r="B54" s="21" t="s">
        <v>9</v>
      </c>
      <c r="C54" s="20" t="s">
        <v>8</v>
      </c>
      <c r="D54" s="19" t="s">
        <v>7</v>
      </c>
    </row>
    <row r="55" spans="1:4" ht="18" customHeight="1" x14ac:dyDescent="0.3">
      <c r="A55" s="18" t="s">
        <v>211</v>
      </c>
      <c r="B55" s="15" t="s">
        <v>11</v>
      </c>
    </row>
    <row r="56" spans="1:4" ht="38.25" customHeight="1" x14ac:dyDescent="0.3">
      <c r="A56" s="17" t="s">
        <v>429</v>
      </c>
      <c r="B56" s="4">
        <v>2644</v>
      </c>
    </row>
    <row r="58" spans="1:4" ht="18" customHeight="1" x14ac:dyDescent="0.3">
      <c r="A58" s="16" t="s">
        <v>6</v>
      </c>
      <c r="B58" s="4">
        <v>1</v>
      </c>
      <c r="C58" s="13"/>
      <c r="D58" s="2">
        <f>B58*C58</f>
        <v>0</v>
      </c>
    </row>
    <row r="59" spans="1:4" ht="18" customHeight="1" x14ac:dyDescent="0.3">
      <c r="A59" s="12" t="s">
        <v>5</v>
      </c>
      <c r="B59" s="15">
        <v>2644</v>
      </c>
      <c r="C59" s="13"/>
      <c r="D59" s="2">
        <f>B59*C59</f>
        <v>0</v>
      </c>
    </row>
    <row r="60" spans="1:4" ht="18" customHeight="1" x14ac:dyDescent="0.3">
      <c r="A60" s="14" t="s">
        <v>279</v>
      </c>
      <c r="D60" s="2" t="s">
        <v>4</v>
      </c>
    </row>
    <row r="61" spans="1:4" ht="18" customHeight="1" x14ac:dyDescent="0.3">
      <c r="A61" s="12" t="s">
        <v>12</v>
      </c>
      <c r="B61" s="4">
        <v>109</v>
      </c>
      <c r="C61" s="24"/>
      <c r="D61" s="2">
        <f>B61*C61</f>
        <v>0</v>
      </c>
    </row>
    <row r="62" spans="1:4" ht="18" customHeight="1" x14ac:dyDescent="0.3">
      <c r="A62" s="12" t="s">
        <v>3</v>
      </c>
      <c r="B62" s="4">
        <v>16</v>
      </c>
      <c r="C62" s="23"/>
      <c r="D62" s="2">
        <f>B62*C62</f>
        <v>0</v>
      </c>
    </row>
    <row r="63" spans="1:4" ht="18" customHeight="1" x14ac:dyDescent="0.3">
      <c r="A63" s="12" t="s">
        <v>15</v>
      </c>
      <c r="B63" s="4">
        <v>4</v>
      </c>
      <c r="C63" s="24"/>
      <c r="D63" s="2">
        <f t="shared" ref="D63" si="0">B63*C63</f>
        <v>0</v>
      </c>
    </row>
    <row r="64" spans="1:4" ht="18" customHeight="1" x14ac:dyDescent="0.3">
      <c r="A64" s="12"/>
    </row>
    <row r="65" spans="1:4" ht="18" customHeight="1" x14ac:dyDescent="0.3">
      <c r="A65" s="7" t="s">
        <v>2</v>
      </c>
      <c r="B65" s="50">
        <f>SUM(D58:D63)</f>
        <v>0</v>
      </c>
      <c r="C65" s="50"/>
      <c r="D65" s="50"/>
    </row>
    <row r="66" spans="1:4" ht="18" customHeight="1" x14ac:dyDescent="0.3">
      <c r="A66" s="6"/>
      <c r="B66" s="2"/>
      <c r="C66" s="2"/>
    </row>
    <row r="67" spans="1:4" ht="18" customHeight="1" x14ac:dyDescent="0.3">
      <c r="A67" s="11" t="s">
        <v>23</v>
      </c>
      <c r="B67" s="4">
        <v>2644</v>
      </c>
      <c r="C67" s="10"/>
      <c r="D67" s="25">
        <f>((B67*C67)/14)*4</f>
        <v>0</v>
      </c>
    </row>
    <row r="68" spans="1:4" ht="18" customHeight="1" x14ac:dyDescent="0.3">
      <c r="A68" s="9" t="s">
        <v>24</v>
      </c>
      <c r="C68" s="8"/>
      <c r="D68" s="25"/>
    </row>
    <row r="69" spans="1:4" ht="18" customHeight="1" x14ac:dyDescent="0.3">
      <c r="A69" s="7" t="s">
        <v>1</v>
      </c>
      <c r="B69" s="50">
        <f>SUM(D67:D67)</f>
        <v>0</v>
      </c>
      <c r="C69" s="50"/>
      <c r="D69" s="50"/>
    </row>
    <row r="70" spans="1:4" ht="18" customHeight="1" x14ac:dyDescent="0.3">
      <c r="A70" s="6"/>
      <c r="B70" s="2"/>
      <c r="C70" s="2"/>
    </row>
    <row r="71" spans="1:4" ht="18" customHeight="1" x14ac:dyDescent="0.3">
      <c r="A71" s="7" t="s">
        <v>0</v>
      </c>
      <c r="B71" s="50">
        <f>B65+B69</f>
        <v>0</v>
      </c>
      <c r="C71" s="50"/>
      <c r="D71" s="50"/>
    </row>
    <row r="72" spans="1:4" ht="18" customHeight="1" x14ac:dyDescent="0.3">
      <c r="A72" s="6"/>
      <c r="B72" s="5"/>
      <c r="C72" s="2"/>
      <c r="D72" s="1"/>
    </row>
    <row r="73" spans="1:4" ht="18" customHeight="1" x14ac:dyDescent="0.3">
      <c r="A73" s="22" t="s">
        <v>10</v>
      </c>
      <c r="B73" s="21" t="s">
        <v>9</v>
      </c>
      <c r="C73" s="20" t="s">
        <v>8</v>
      </c>
      <c r="D73" s="19" t="s">
        <v>7</v>
      </c>
    </row>
    <row r="74" spans="1:4" ht="18" customHeight="1" x14ac:dyDescent="0.3">
      <c r="A74" s="18" t="s">
        <v>212</v>
      </c>
      <c r="B74" s="15" t="s">
        <v>11</v>
      </c>
    </row>
    <row r="75" spans="1:4" ht="38.25" customHeight="1" x14ac:dyDescent="0.3">
      <c r="A75" s="17" t="s">
        <v>430</v>
      </c>
      <c r="B75" s="4">
        <v>1408</v>
      </c>
    </row>
    <row r="77" spans="1:4" ht="18" customHeight="1" x14ac:dyDescent="0.3">
      <c r="A77" s="16" t="s">
        <v>6</v>
      </c>
      <c r="B77" s="4">
        <v>1</v>
      </c>
      <c r="C77" s="13"/>
      <c r="D77" s="2">
        <f>B77*C77</f>
        <v>0</v>
      </c>
    </row>
    <row r="78" spans="1:4" ht="18" customHeight="1" x14ac:dyDescent="0.3">
      <c r="A78" s="12" t="s">
        <v>5</v>
      </c>
      <c r="B78" s="15">
        <v>1408</v>
      </c>
      <c r="C78" s="13"/>
      <c r="D78" s="2">
        <f>B78*C78</f>
        <v>0</v>
      </c>
    </row>
    <row r="79" spans="1:4" ht="18" customHeight="1" x14ac:dyDescent="0.3">
      <c r="A79" s="14" t="s">
        <v>241</v>
      </c>
      <c r="D79" s="2" t="s">
        <v>4</v>
      </c>
    </row>
    <row r="80" spans="1:4" ht="18" customHeight="1" x14ac:dyDescent="0.3">
      <c r="A80" s="12" t="s">
        <v>3</v>
      </c>
      <c r="B80" s="4">
        <v>16</v>
      </c>
      <c r="C80" s="23"/>
      <c r="D80" s="2">
        <f>B80*C80</f>
        <v>0</v>
      </c>
    </row>
    <row r="81" spans="1:4" ht="18" customHeight="1" x14ac:dyDescent="0.3">
      <c r="A81" s="12"/>
    </row>
    <row r="82" spans="1:4" ht="18" customHeight="1" x14ac:dyDescent="0.3">
      <c r="A82" s="7" t="s">
        <v>2</v>
      </c>
      <c r="B82" s="50">
        <f>SUM(D77:D80)</f>
        <v>0</v>
      </c>
      <c r="C82" s="50"/>
      <c r="D82" s="50"/>
    </row>
    <row r="83" spans="1:4" ht="18" customHeight="1" x14ac:dyDescent="0.3">
      <c r="A83" s="6"/>
      <c r="B83" s="2"/>
      <c r="C83" s="2"/>
    </row>
    <row r="84" spans="1:4" ht="18" customHeight="1" x14ac:dyDescent="0.3">
      <c r="A84" s="11" t="s">
        <v>23</v>
      </c>
      <c r="B84" s="4">
        <v>1408</v>
      </c>
      <c r="C84" s="10"/>
      <c r="D84" s="25">
        <f>((B84*C84)/14)*4</f>
        <v>0</v>
      </c>
    </row>
    <row r="85" spans="1:4" ht="18" customHeight="1" x14ac:dyDescent="0.3">
      <c r="A85" s="9" t="s">
        <v>24</v>
      </c>
      <c r="C85" s="8"/>
      <c r="D85" s="25"/>
    </row>
    <row r="86" spans="1:4" ht="18" customHeight="1" x14ac:dyDescent="0.3">
      <c r="A86" s="7" t="s">
        <v>1</v>
      </c>
      <c r="B86" s="50">
        <f>SUM(D84:D84)</f>
        <v>0</v>
      </c>
      <c r="C86" s="50"/>
      <c r="D86" s="50"/>
    </row>
    <row r="87" spans="1:4" ht="18" customHeight="1" x14ac:dyDescent="0.3">
      <c r="A87" s="6"/>
      <c r="B87" s="2"/>
      <c r="C87" s="2"/>
    </row>
    <row r="88" spans="1:4" ht="18" customHeight="1" x14ac:dyDescent="0.3">
      <c r="A88" s="7" t="s">
        <v>0</v>
      </c>
      <c r="B88" s="50">
        <f>B82+B86</f>
        <v>0</v>
      </c>
      <c r="C88" s="50"/>
      <c r="D88" s="50"/>
    </row>
    <row r="89" spans="1:4" ht="18" customHeight="1" x14ac:dyDescent="0.3">
      <c r="A89" s="6"/>
      <c r="B89" s="5"/>
      <c r="C89" s="2"/>
      <c r="D89" s="1"/>
    </row>
    <row r="90" spans="1:4" ht="18" customHeight="1" x14ac:dyDescent="0.3">
      <c r="A90" s="22" t="s">
        <v>10</v>
      </c>
      <c r="B90" s="21" t="s">
        <v>9</v>
      </c>
      <c r="C90" s="20" t="s">
        <v>8</v>
      </c>
      <c r="D90" s="19" t="s">
        <v>7</v>
      </c>
    </row>
    <row r="91" spans="1:4" ht="18" customHeight="1" x14ac:dyDescent="0.3">
      <c r="A91" s="18" t="s">
        <v>213</v>
      </c>
      <c r="B91" s="15" t="s">
        <v>11</v>
      </c>
    </row>
    <row r="92" spans="1:4" ht="38.25" customHeight="1" x14ac:dyDescent="0.3">
      <c r="A92" s="17" t="s">
        <v>431</v>
      </c>
      <c r="B92" s="4">
        <v>2172</v>
      </c>
    </row>
    <row r="94" spans="1:4" ht="18" customHeight="1" x14ac:dyDescent="0.3">
      <c r="A94" s="16" t="s">
        <v>6</v>
      </c>
      <c r="B94" s="4">
        <v>1</v>
      </c>
      <c r="C94" s="13"/>
      <c r="D94" s="2">
        <f>B94*C94</f>
        <v>0</v>
      </c>
    </row>
    <row r="95" spans="1:4" ht="18" customHeight="1" x14ac:dyDescent="0.3">
      <c r="A95" s="12" t="s">
        <v>5</v>
      </c>
      <c r="B95" s="15">
        <v>2172</v>
      </c>
      <c r="C95" s="13"/>
      <c r="D95" s="2">
        <f>B95*C95</f>
        <v>0</v>
      </c>
    </row>
    <row r="96" spans="1:4" ht="18" customHeight="1" x14ac:dyDescent="0.3">
      <c r="A96" s="14" t="s">
        <v>235</v>
      </c>
      <c r="D96" s="2" t="s">
        <v>4</v>
      </c>
    </row>
    <row r="97" spans="1:4" ht="18" customHeight="1" x14ac:dyDescent="0.3">
      <c r="A97" s="12" t="s">
        <v>3</v>
      </c>
      <c r="B97" s="4">
        <v>16</v>
      </c>
      <c r="C97" s="23"/>
      <c r="D97" s="2">
        <f>B97*C97</f>
        <v>0</v>
      </c>
    </row>
    <row r="98" spans="1:4" ht="18" customHeight="1" x14ac:dyDescent="0.3">
      <c r="A98" s="12"/>
    </row>
    <row r="99" spans="1:4" ht="18" customHeight="1" x14ac:dyDescent="0.3">
      <c r="A99" s="7" t="s">
        <v>2</v>
      </c>
      <c r="B99" s="50">
        <f>SUM(D94:D97)</f>
        <v>0</v>
      </c>
      <c r="C99" s="50"/>
      <c r="D99" s="50"/>
    </row>
    <row r="100" spans="1:4" ht="18" customHeight="1" x14ac:dyDescent="0.3">
      <c r="A100" s="6"/>
      <c r="B100" s="2"/>
      <c r="C100" s="2"/>
    </row>
    <row r="101" spans="1:4" ht="18" customHeight="1" x14ac:dyDescent="0.3">
      <c r="A101" s="11" t="s">
        <v>23</v>
      </c>
      <c r="B101" s="4">
        <v>2172</v>
      </c>
      <c r="C101" s="10"/>
      <c r="D101" s="25">
        <f>((B101*C101)/14)*4</f>
        <v>0</v>
      </c>
    </row>
    <row r="102" spans="1:4" ht="18" customHeight="1" x14ac:dyDescent="0.3">
      <c r="A102" s="9" t="s">
        <v>24</v>
      </c>
      <c r="C102" s="8"/>
      <c r="D102" s="25"/>
    </row>
    <row r="103" spans="1:4" ht="18" customHeight="1" x14ac:dyDescent="0.3">
      <c r="A103" s="7" t="s">
        <v>1</v>
      </c>
      <c r="B103" s="50">
        <f>SUM(D101:D101)</f>
        <v>0</v>
      </c>
      <c r="C103" s="50"/>
      <c r="D103" s="50"/>
    </row>
    <row r="104" spans="1:4" ht="18" customHeight="1" x14ac:dyDescent="0.3">
      <c r="A104" s="6"/>
      <c r="B104" s="2"/>
      <c r="C104" s="2"/>
    </row>
    <row r="105" spans="1:4" ht="18" customHeight="1" x14ac:dyDescent="0.3">
      <c r="A105" s="7" t="s">
        <v>0</v>
      </c>
      <c r="B105" s="50">
        <f>B99+B103</f>
        <v>0</v>
      </c>
      <c r="C105" s="50"/>
      <c r="D105" s="50"/>
    </row>
    <row r="106" spans="1:4" ht="18" customHeight="1" x14ac:dyDescent="0.3">
      <c r="A106" s="6"/>
      <c r="B106" s="5"/>
      <c r="C106" s="2"/>
      <c r="D106" s="1"/>
    </row>
    <row r="107" spans="1:4" ht="18" customHeight="1" x14ac:dyDescent="0.3">
      <c r="A107" s="22" t="s">
        <v>10</v>
      </c>
      <c r="B107" s="21" t="s">
        <v>9</v>
      </c>
      <c r="C107" s="20" t="s">
        <v>8</v>
      </c>
      <c r="D107" s="19" t="s">
        <v>7</v>
      </c>
    </row>
    <row r="108" spans="1:4" ht="18" customHeight="1" x14ac:dyDescent="0.3">
      <c r="A108" s="18" t="s">
        <v>214</v>
      </c>
      <c r="B108" s="15" t="s">
        <v>11</v>
      </c>
    </row>
    <row r="109" spans="1:4" ht="38.25" customHeight="1" x14ac:dyDescent="0.3">
      <c r="A109" s="17" t="s">
        <v>432</v>
      </c>
      <c r="B109" s="4">
        <v>1002</v>
      </c>
    </row>
    <row r="111" spans="1:4" ht="18" customHeight="1" x14ac:dyDescent="0.3">
      <c r="A111" s="16" t="s">
        <v>6</v>
      </c>
      <c r="B111" s="4">
        <v>1</v>
      </c>
      <c r="C111" s="13"/>
      <c r="D111" s="2">
        <f>B111*C111</f>
        <v>0</v>
      </c>
    </row>
    <row r="112" spans="1:4" ht="18" customHeight="1" x14ac:dyDescent="0.3">
      <c r="A112" s="12" t="s">
        <v>5</v>
      </c>
      <c r="B112" s="15">
        <v>1002</v>
      </c>
      <c r="C112" s="13"/>
      <c r="D112" s="2">
        <f>B112*C112</f>
        <v>0</v>
      </c>
    </row>
    <row r="113" spans="1:4" ht="18" customHeight="1" x14ac:dyDescent="0.3">
      <c r="A113" s="14" t="s">
        <v>237</v>
      </c>
      <c r="D113" s="2" t="s">
        <v>4</v>
      </c>
    </row>
    <row r="114" spans="1:4" ht="18" customHeight="1" x14ac:dyDescent="0.3">
      <c r="A114" s="12" t="s">
        <v>3</v>
      </c>
      <c r="B114" s="4">
        <v>4</v>
      </c>
      <c r="C114" s="23"/>
      <c r="D114" s="2">
        <f>B114*C114</f>
        <v>0</v>
      </c>
    </row>
    <row r="115" spans="1:4" ht="18" customHeight="1" x14ac:dyDescent="0.3">
      <c r="A115" s="12"/>
    </row>
    <row r="116" spans="1:4" ht="18" customHeight="1" x14ac:dyDescent="0.3">
      <c r="A116" s="7" t="s">
        <v>2</v>
      </c>
      <c r="B116" s="50">
        <f>SUM(D111:D114)</f>
        <v>0</v>
      </c>
      <c r="C116" s="50"/>
      <c r="D116" s="50"/>
    </row>
    <row r="117" spans="1:4" ht="18" customHeight="1" x14ac:dyDescent="0.3">
      <c r="A117" s="6"/>
      <c r="B117" s="2"/>
      <c r="C117" s="2"/>
    </row>
    <row r="118" spans="1:4" ht="18" customHeight="1" x14ac:dyDescent="0.3">
      <c r="A118" s="11" t="s">
        <v>23</v>
      </c>
      <c r="B118" s="4">
        <v>1002</v>
      </c>
      <c r="C118" s="10"/>
      <c r="D118" s="25">
        <f>((B118*C118)/14)*4</f>
        <v>0</v>
      </c>
    </row>
    <row r="119" spans="1:4" ht="18" customHeight="1" x14ac:dyDescent="0.3">
      <c r="A119" s="9" t="s">
        <v>24</v>
      </c>
      <c r="C119" s="8"/>
      <c r="D119" s="25"/>
    </row>
    <row r="120" spans="1:4" ht="18" customHeight="1" x14ac:dyDescent="0.3">
      <c r="A120" s="7" t="s">
        <v>1</v>
      </c>
      <c r="B120" s="50">
        <f>SUM(D118:D118)</f>
        <v>0</v>
      </c>
      <c r="C120" s="50"/>
      <c r="D120" s="50"/>
    </row>
    <row r="121" spans="1:4" ht="18" customHeight="1" x14ac:dyDescent="0.3">
      <c r="A121" s="6"/>
      <c r="B121" s="2"/>
      <c r="C121" s="2"/>
    </row>
    <row r="122" spans="1:4" ht="18" customHeight="1" x14ac:dyDescent="0.3">
      <c r="A122" s="7" t="s">
        <v>0</v>
      </c>
      <c r="B122" s="50">
        <f>B116+B120</f>
        <v>0</v>
      </c>
      <c r="C122" s="50"/>
      <c r="D122" s="50"/>
    </row>
    <row r="123" spans="1:4" ht="18" customHeight="1" x14ac:dyDescent="0.3">
      <c r="A123" s="6"/>
      <c r="B123" s="5"/>
      <c r="C123" s="2"/>
      <c r="D123" s="1"/>
    </row>
    <row r="124" spans="1:4" ht="18" customHeight="1" x14ac:dyDescent="0.3">
      <c r="A124" s="22" t="s">
        <v>10</v>
      </c>
      <c r="B124" s="21" t="s">
        <v>9</v>
      </c>
      <c r="C124" s="20" t="s">
        <v>8</v>
      </c>
      <c r="D124" s="19" t="s">
        <v>7</v>
      </c>
    </row>
    <row r="125" spans="1:4" ht="18" customHeight="1" x14ac:dyDescent="0.3">
      <c r="A125" s="18" t="s">
        <v>215</v>
      </c>
      <c r="B125" s="15" t="s">
        <v>11</v>
      </c>
    </row>
    <row r="126" spans="1:4" ht="38.25" customHeight="1" x14ac:dyDescent="0.3">
      <c r="A126" s="17" t="s">
        <v>433</v>
      </c>
      <c r="B126" s="4">
        <v>1269</v>
      </c>
    </row>
    <row r="128" spans="1:4" ht="18" customHeight="1" x14ac:dyDescent="0.3">
      <c r="A128" s="16" t="s">
        <v>6</v>
      </c>
      <c r="B128" s="4">
        <v>1</v>
      </c>
      <c r="C128" s="13"/>
      <c r="D128" s="2">
        <f>B128*C128</f>
        <v>0</v>
      </c>
    </row>
    <row r="129" spans="1:4" ht="18" customHeight="1" x14ac:dyDescent="0.3">
      <c r="A129" s="12" t="s">
        <v>5</v>
      </c>
      <c r="B129" s="15">
        <v>1269</v>
      </c>
      <c r="C129" s="13"/>
      <c r="D129" s="2">
        <f>B129*C129</f>
        <v>0</v>
      </c>
    </row>
    <row r="130" spans="1:4" ht="18" customHeight="1" x14ac:dyDescent="0.3">
      <c r="A130" s="14" t="s">
        <v>245</v>
      </c>
      <c r="D130" s="2" t="s">
        <v>4</v>
      </c>
    </row>
    <row r="131" spans="1:4" ht="18" customHeight="1" x14ac:dyDescent="0.3">
      <c r="A131" s="12" t="s">
        <v>3</v>
      </c>
      <c r="B131" s="4">
        <v>12</v>
      </c>
      <c r="C131" s="23"/>
      <c r="D131" s="2">
        <f>B131*C131</f>
        <v>0</v>
      </c>
    </row>
    <row r="132" spans="1:4" ht="18" customHeight="1" x14ac:dyDescent="0.3">
      <c r="A132" s="12"/>
    </row>
    <row r="133" spans="1:4" ht="18" customHeight="1" x14ac:dyDescent="0.3">
      <c r="A133" s="7" t="s">
        <v>2</v>
      </c>
      <c r="B133" s="50">
        <f>SUM(D128:D131)</f>
        <v>0</v>
      </c>
      <c r="C133" s="50"/>
      <c r="D133" s="50"/>
    </row>
    <row r="134" spans="1:4" ht="18" customHeight="1" x14ac:dyDescent="0.3">
      <c r="A134" s="6"/>
      <c r="B134" s="2"/>
      <c r="C134" s="2"/>
    </row>
    <row r="135" spans="1:4" ht="18" customHeight="1" x14ac:dyDescent="0.3">
      <c r="A135" s="11" t="s">
        <v>23</v>
      </c>
      <c r="B135" s="4">
        <v>1269</v>
      </c>
      <c r="C135" s="10"/>
      <c r="D135" s="25">
        <f>((B135*C135)/14)*4</f>
        <v>0</v>
      </c>
    </row>
    <row r="136" spans="1:4" ht="18" customHeight="1" x14ac:dyDescent="0.3">
      <c r="A136" s="9" t="s">
        <v>24</v>
      </c>
      <c r="C136" s="8"/>
      <c r="D136" s="25"/>
    </row>
    <row r="137" spans="1:4" ht="18" customHeight="1" x14ac:dyDescent="0.3">
      <c r="A137" s="7" t="s">
        <v>1</v>
      </c>
      <c r="B137" s="50">
        <f>SUM(D135:D135)</f>
        <v>0</v>
      </c>
      <c r="C137" s="50"/>
      <c r="D137" s="50"/>
    </row>
    <row r="138" spans="1:4" ht="18" customHeight="1" x14ac:dyDescent="0.3">
      <c r="A138" s="6"/>
      <c r="B138" s="2"/>
      <c r="C138" s="2"/>
    </row>
    <row r="139" spans="1:4" ht="18" customHeight="1" x14ac:dyDescent="0.3">
      <c r="A139" s="7" t="s">
        <v>0</v>
      </c>
      <c r="B139" s="50">
        <f>B133+B137</f>
        <v>0</v>
      </c>
      <c r="C139" s="50"/>
      <c r="D139" s="50"/>
    </row>
    <row r="140" spans="1:4" ht="18" customHeight="1" x14ac:dyDescent="0.3">
      <c r="A140" s="6"/>
      <c r="B140" s="5"/>
      <c r="C140" s="2"/>
      <c r="D140" s="1"/>
    </row>
    <row r="141" spans="1:4" ht="18" customHeight="1" x14ac:dyDescent="0.3">
      <c r="A141" s="22" t="s">
        <v>10</v>
      </c>
      <c r="B141" s="21" t="s">
        <v>9</v>
      </c>
      <c r="C141" s="20" t="s">
        <v>8</v>
      </c>
      <c r="D141" s="19" t="s">
        <v>7</v>
      </c>
    </row>
    <row r="142" spans="1:4" ht="18" customHeight="1" x14ac:dyDescent="0.3">
      <c r="A142" s="18" t="s">
        <v>216</v>
      </c>
      <c r="B142" s="15" t="s">
        <v>11</v>
      </c>
    </row>
    <row r="143" spans="1:4" ht="38.25" customHeight="1" x14ac:dyDescent="0.3">
      <c r="A143" s="17" t="s">
        <v>434</v>
      </c>
      <c r="B143" s="4">
        <v>1929</v>
      </c>
    </row>
    <row r="145" spans="1:4" ht="18" customHeight="1" x14ac:dyDescent="0.3">
      <c r="A145" s="16" t="s">
        <v>6</v>
      </c>
      <c r="B145" s="4">
        <v>1</v>
      </c>
      <c r="C145" s="13"/>
      <c r="D145" s="2">
        <f>B145*C145</f>
        <v>0</v>
      </c>
    </row>
    <row r="146" spans="1:4" ht="18" customHeight="1" x14ac:dyDescent="0.3">
      <c r="A146" s="12" t="s">
        <v>5</v>
      </c>
      <c r="B146" s="15">
        <v>1929</v>
      </c>
      <c r="C146" s="13"/>
      <c r="D146" s="2">
        <f>B146*C146</f>
        <v>0</v>
      </c>
    </row>
    <row r="147" spans="1:4" ht="18" customHeight="1" x14ac:dyDescent="0.3">
      <c r="A147" s="14" t="s">
        <v>226</v>
      </c>
      <c r="D147" s="2" t="s">
        <v>4</v>
      </c>
    </row>
    <row r="148" spans="1:4" ht="18" customHeight="1" x14ac:dyDescent="0.3">
      <c r="A148" s="12" t="s">
        <v>12</v>
      </c>
      <c r="B148" s="4">
        <v>21</v>
      </c>
      <c r="C148" s="24"/>
      <c r="D148" s="2">
        <f>B148*C148</f>
        <v>0</v>
      </c>
    </row>
    <row r="149" spans="1:4" ht="18" customHeight="1" x14ac:dyDescent="0.3">
      <c r="A149" s="12" t="s">
        <v>3</v>
      </c>
      <c r="B149" s="4">
        <v>16</v>
      </c>
      <c r="C149" s="23"/>
      <c r="D149" s="2">
        <f>B149*C149</f>
        <v>0</v>
      </c>
    </row>
    <row r="150" spans="1:4" ht="18" customHeight="1" x14ac:dyDescent="0.3">
      <c r="A150" s="12"/>
    </row>
    <row r="151" spans="1:4" ht="18" customHeight="1" x14ac:dyDescent="0.3">
      <c r="A151" s="7" t="s">
        <v>2</v>
      </c>
      <c r="B151" s="50">
        <f>SUM(D145:D149)</f>
        <v>0</v>
      </c>
      <c r="C151" s="50"/>
      <c r="D151" s="50"/>
    </row>
    <row r="152" spans="1:4" ht="18" customHeight="1" x14ac:dyDescent="0.3">
      <c r="A152" s="6"/>
      <c r="B152" s="2"/>
      <c r="C152" s="2"/>
    </row>
    <row r="153" spans="1:4" ht="18" customHeight="1" x14ac:dyDescent="0.3">
      <c r="A153" s="11" t="s">
        <v>23</v>
      </c>
      <c r="B153" s="4">
        <v>1929</v>
      </c>
      <c r="C153" s="10"/>
      <c r="D153" s="25">
        <f>((B153*C153)/14)*4</f>
        <v>0</v>
      </c>
    </row>
    <row r="154" spans="1:4" ht="18" customHeight="1" x14ac:dyDescent="0.3">
      <c r="A154" s="9" t="s">
        <v>24</v>
      </c>
      <c r="C154" s="8"/>
      <c r="D154" s="25"/>
    </row>
    <row r="155" spans="1:4" ht="18" customHeight="1" x14ac:dyDescent="0.3">
      <c r="A155" s="7" t="s">
        <v>1</v>
      </c>
      <c r="B155" s="50">
        <f>SUM(D153:D153)</f>
        <v>0</v>
      </c>
      <c r="C155" s="50"/>
      <c r="D155" s="50"/>
    </row>
    <row r="156" spans="1:4" ht="18" customHeight="1" x14ac:dyDescent="0.3">
      <c r="A156" s="6"/>
      <c r="B156" s="2"/>
      <c r="C156" s="2"/>
    </row>
    <row r="157" spans="1:4" ht="18" customHeight="1" x14ac:dyDescent="0.3">
      <c r="A157" s="7" t="s">
        <v>0</v>
      </c>
      <c r="B157" s="50">
        <f>B151+B155</f>
        <v>0</v>
      </c>
      <c r="C157" s="50"/>
      <c r="D157" s="50"/>
    </row>
    <row r="158" spans="1:4" ht="18" customHeight="1" x14ac:dyDescent="0.3">
      <c r="A158" s="6"/>
      <c r="B158" s="5"/>
      <c r="C158" s="2"/>
      <c r="D158" s="1"/>
    </row>
    <row r="159" spans="1:4" ht="18" customHeight="1" x14ac:dyDescent="0.3">
      <c r="A159" s="22" t="s">
        <v>10</v>
      </c>
      <c r="B159" s="21" t="s">
        <v>9</v>
      </c>
      <c r="C159" s="20" t="s">
        <v>8</v>
      </c>
      <c r="D159" s="19" t="s">
        <v>7</v>
      </c>
    </row>
    <row r="160" spans="1:4" ht="18" customHeight="1" x14ac:dyDescent="0.3">
      <c r="A160" s="18" t="s">
        <v>217</v>
      </c>
      <c r="B160" s="15" t="s">
        <v>11</v>
      </c>
    </row>
    <row r="161" spans="1:4" ht="38.25" customHeight="1" x14ac:dyDescent="0.3">
      <c r="A161" s="17" t="s">
        <v>435</v>
      </c>
      <c r="B161" s="4">
        <v>3342</v>
      </c>
    </row>
    <row r="163" spans="1:4" ht="18" customHeight="1" x14ac:dyDescent="0.3">
      <c r="A163" s="16" t="s">
        <v>6</v>
      </c>
      <c r="B163" s="4">
        <v>1</v>
      </c>
      <c r="C163" s="13"/>
      <c r="D163" s="2">
        <f>B163*C163</f>
        <v>0</v>
      </c>
    </row>
    <row r="164" spans="1:4" ht="18" customHeight="1" x14ac:dyDescent="0.3">
      <c r="A164" s="12" t="s">
        <v>5</v>
      </c>
      <c r="B164" s="15">
        <v>3342</v>
      </c>
      <c r="C164" s="13"/>
      <c r="D164" s="2">
        <f>B164*C164</f>
        <v>0</v>
      </c>
    </row>
    <row r="165" spans="1:4" ht="18" customHeight="1" x14ac:dyDescent="0.3">
      <c r="A165" s="14" t="s">
        <v>400</v>
      </c>
      <c r="D165" s="2" t="s">
        <v>4</v>
      </c>
    </row>
    <row r="166" spans="1:4" ht="18" customHeight="1" x14ac:dyDescent="0.3">
      <c r="A166" s="12" t="s">
        <v>12</v>
      </c>
      <c r="B166" s="4">
        <v>116</v>
      </c>
      <c r="C166" s="24"/>
      <c r="D166" s="2">
        <f>B166*C166</f>
        <v>0</v>
      </c>
    </row>
    <row r="167" spans="1:4" ht="18" customHeight="1" x14ac:dyDescent="0.3">
      <c r="A167" s="12" t="s">
        <v>3</v>
      </c>
      <c r="B167" s="4">
        <v>92</v>
      </c>
      <c r="C167" s="23"/>
      <c r="D167" s="2">
        <f>B167*C167</f>
        <v>0</v>
      </c>
    </row>
    <row r="168" spans="1:4" ht="18" customHeight="1" x14ac:dyDescent="0.3">
      <c r="A168" s="12"/>
    </row>
    <row r="169" spans="1:4" ht="18" customHeight="1" x14ac:dyDescent="0.3">
      <c r="A169" s="7" t="s">
        <v>2</v>
      </c>
      <c r="B169" s="50">
        <f>SUM(D163:D167)</f>
        <v>0</v>
      </c>
      <c r="C169" s="50"/>
      <c r="D169" s="50"/>
    </row>
    <row r="170" spans="1:4" ht="18" customHeight="1" x14ac:dyDescent="0.3">
      <c r="A170" s="6"/>
      <c r="B170" s="2"/>
      <c r="C170" s="2"/>
    </row>
    <row r="171" spans="1:4" ht="18" customHeight="1" x14ac:dyDescent="0.3">
      <c r="A171" s="11" t="s">
        <v>23</v>
      </c>
      <c r="B171" s="4">
        <v>3342</v>
      </c>
      <c r="C171" s="10"/>
      <c r="D171" s="25">
        <f>((B171*C171)/14)*4</f>
        <v>0</v>
      </c>
    </row>
    <row r="172" spans="1:4" ht="18" customHeight="1" x14ac:dyDescent="0.3">
      <c r="A172" s="9" t="s">
        <v>24</v>
      </c>
      <c r="C172" s="8"/>
      <c r="D172" s="25"/>
    </row>
    <row r="173" spans="1:4" ht="18" customHeight="1" x14ac:dyDescent="0.3">
      <c r="A173" s="7" t="s">
        <v>1</v>
      </c>
      <c r="B173" s="50">
        <f>SUM(D171:D171)</f>
        <v>0</v>
      </c>
      <c r="C173" s="50"/>
      <c r="D173" s="50"/>
    </row>
    <row r="174" spans="1:4" ht="18" customHeight="1" x14ac:dyDescent="0.3">
      <c r="A174" s="6"/>
      <c r="B174" s="2"/>
      <c r="C174" s="2"/>
    </row>
    <row r="175" spans="1:4" ht="18" customHeight="1" x14ac:dyDescent="0.3">
      <c r="A175" s="7" t="s">
        <v>0</v>
      </c>
      <c r="B175" s="50">
        <f>B169+B173</f>
        <v>0</v>
      </c>
      <c r="C175" s="50"/>
      <c r="D175" s="50"/>
    </row>
    <row r="176" spans="1:4" ht="18" customHeight="1" x14ac:dyDescent="0.3">
      <c r="A176" s="6"/>
      <c r="B176" s="5"/>
      <c r="C176" s="2"/>
      <c r="D176" s="1"/>
    </row>
    <row r="177" spans="1:4" ht="18" customHeight="1" thickBot="1" x14ac:dyDescent="0.35">
      <c r="A177" s="48" t="s">
        <v>17</v>
      </c>
      <c r="B177" s="49"/>
      <c r="C177" s="49"/>
      <c r="D177" s="49"/>
    </row>
    <row r="178" spans="1:4" ht="18" customHeight="1" thickBot="1" x14ac:dyDescent="0.35">
      <c r="A178"/>
      <c r="B178"/>
      <c r="C178"/>
    </row>
    <row r="179" spans="1:4" ht="18" customHeight="1" x14ac:dyDescent="0.3">
      <c r="A179" s="43" t="s">
        <v>22</v>
      </c>
      <c r="B179" s="44"/>
      <c r="C179" s="44"/>
      <c r="D179" s="28" t="s">
        <v>19</v>
      </c>
    </row>
    <row r="180" spans="1:4" ht="21" customHeight="1" x14ac:dyDescent="0.3">
      <c r="B180" s="34" t="s">
        <v>208</v>
      </c>
      <c r="C180" s="29"/>
      <c r="D180" s="2">
        <f>B11</f>
        <v>0</v>
      </c>
    </row>
    <row r="181" spans="1:4" ht="21" customHeight="1" x14ac:dyDescent="0.3">
      <c r="A181" s="18"/>
      <c r="B181" s="35" t="s">
        <v>209</v>
      </c>
      <c r="C181" s="29"/>
      <c r="D181" s="2">
        <f>B29</f>
        <v>0</v>
      </c>
    </row>
    <row r="182" spans="1:4" ht="21" customHeight="1" x14ac:dyDescent="0.3">
      <c r="A182" s="17"/>
      <c r="B182" s="34" t="s">
        <v>210</v>
      </c>
      <c r="C182" s="29"/>
      <c r="D182" s="2">
        <f>B46</f>
        <v>0</v>
      </c>
    </row>
    <row r="183" spans="1:4" ht="21" customHeight="1" x14ac:dyDescent="0.3">
      <c r="B183" s="34" t="s">
        <v>211</v>
      </c>
      <c r="C183" s="29"/>
      <c r="D183" s="2">
        <f>B65</f>
        <v>0</v>
      </c>
    </row>
    <row r="184" spans="1:4" ht="21" customHeight="1" x14ac:dyDescent="0.3">
      <c r="A184" s="16"/>
      <c r="B184" s="34" t="s">
        <v>212</v>
      </c>
      <c r="C184" s="30"/>
      <c r="D184" s="2">
        <f>B82</f>
        <v>0</v>
      </c>
    </row>
    <row r="185" spans="1:4" ht="21" customHeight="1" x14ac:dyDescent="0.3">
      <c r="A185" s="12"/>
      <c r="B185" s="35" t="s">
        <v>213</v>
      </c>
      <c r="C185" s="30"/>
      <c r="D185" s="2">
        <f>B99</f>
        <v>0</v>
      </c>
    </row>
    <row r="186" spans="1:4" ht="21" customHeight="1" x14ac:dyDescent="0.3">
      <c r="A186" s="14"/>
      <c r="B186" s="34" t="s">
        <v>214</v>
      </c>
      <c r="C186" s="29"/>
      <c r="D186" s="2">
        <f>B116</f>
        <v>0</v>
      </c>
    </row>
    <row r="187" spans="1:4" ht="21" customHeight="1" x14ac:dyDescent="0.3">
      <c r="A187" s="12"/>
      <c r="B187" s="34" t="s">
        <v>215</v>
      </c>
      <c r="C187" s="30"/>
      <c r="D187" s="2">
        <f>B133</f>
        <v>0</v>
      </c>
    </row>
    <row r="188" spans="1:4" ht="21" customHeight="1" x14ac:dyDescent="0.3">
      <c r="A188" s="12"/>
      <c r="B188" s="34" t="s">
        <v>216</v>
      </c>
      <c r="C188" s="30"/>
      <c r="D188" s="2">
        <f>B151</f>
        <v>0</v>
      </c>
    </row>
    <row r="189" spans="1:4" ht="21" customHeight="1" x14ac:dyDescent="0.3">
      <c r="A189" s="12"/>
      <c r="B189" s="34" t="s">
        <v>217</v>
      </c>
      <c r="C189" s="30"/>
      <c r="D189" s="2">
        <f>B169</f>
        <v>0</v>
      </c>
    </row>
    <row r="190" spans="1:4" ht="18" customHeight="1" x14ac:dyDescent="0.3">
      <c r="A190" s="45"/>
      <c r="B190" s="45"/>
      <c r="C190" s="45"/>
      <c r="D190" s="45"/>
    </row>
    <row r="191" spans="1:4" ht="18" customHeight="1" x14ac:dyDescent="0.3">
      <c r="A191" s="46" t="s">
        <v>218</v>
      </c>
      <c r="B191" s="46"/>
      <c r="C191" s="46"/>
      <c r="D191" s="2">
        <f>SUM(B169,B151,B133,B116,B99,B82,B65,B46,B29,B11)</f>
        <v>0</v>
      </c>
    </row>
    <row r="192" spans="1:4" ht="7.5" customHeight="1" x14ac:dyDescent="0.3">
      <c r="A192" s="47"/>
      <c r="B192" s="47"/>
      <c r="C192" s="47"/>
      <c r="D192" s="47"/>
    </row>
    <row r="193" spans="1:4" ht="18" customHeight="1" x14ac:dyDescent="0.3">
      <c r="A193" s="46" t="s">
        <v>219</v>
      </c>
      <c r="B193" s="46"/>
      <c r="C193" s="46"/>
      <c r="D193" s="2">
        <f>SUM(B173,B155,B137,B120,B103,B86,B69,B50,B33,B15)</f>
        <v>0</v>
      </c>
    </row>
    <row r="194" spans="1:4" ht="6.75" customHeight="1" x14ac:dyDescent="0.3">
      <c r="A194" s="47"/>
      <c r="B194" s="47"/>
      <c r="C194" s="47"/>
      <c r="D194" s="47"/>
    </row>
    <row r="195" spans="1:4" ht="18" customHeight="1" x14ac:dyDescent="0.3">
      <c r="A195" s="41" t="s">
        <v>220</v>
      </c>
      <c r="B195" s="41"/>
      <c r="C195" s="41"/>
      <c r="D195" s="2">
        <f>SUM(D193,D191)</f>
        <v>0</v>
      </c>
    </row>
    <row r="196" spans="1:4" ht="6.75" customHeight="1" x14ac:dyDescent="0.3">
      <c r="A196" s="42"/>
      <c r="B196" s="42"/>
      <c r="C196" s="42"/>
      <c r="D196" s="42"/>
    </row>
  </sheetData>
  <sortState xmlns:xlrd2="http://schemas.microsoft.com/office/spreadsheetml/2017/richdata2" ref="A190:D242">
    <sortCondition sortBy="fontColor" ref="A190:A242" dxfId="0"/>
  </sortState>
  <mergeCells count="39">
    <mergeCell ref="A195:C195"/>
    <mergeCell ref="A190:D190"/>
    <mergeCell ref="A196:D196"/>
    <mergeCell ref="A177:D177"/>
    <mergeCell ref="A191:C191"/>
    <mergeCell ref="A179:C179"/>
    <mergeCell ref="A192:D192"/>
    <mergeCell ref="A194:D194"/>
    <mergeCell ref="A193:C193"/>
    <mergeCell ref="B155:D155"/>
    <mergeCell ref="B157:D157"/>
    <mergeCell ref="B169:D169"/>
    <mergeCell ref="B173:D173"/>
    <mergeCell ref="B175:D175"/>
    <mergeCell ref="B99:D99"/>
    <mergeCell ref="B103:D103"/>
    <mergeCell ref="B105:D105"/>
    <mergeCell ref="B116:D116"/>
    <mergeCell ref="B120:D120"/>
    <mergeCell ref="B122:D122"/>
    <mergeCell ref="B133:D133"/>
    <mergeCell ref="B137:D137"/>
    <mergeCell ref="B139:D139"/>
    <mergeCell ref="B151:D151"/>
    <mergeCell ref="B35:D35"/>
    <mergeCell ref="B46:D46"/>
    <mergeCell ref="B50:D50"/>
    <mergeCell ref="B52:D52"/>
    <mergeCell ref="B65:D65"/>
    <mergeCell ref="B69:D69"/>
    <mergeCell ref="B71:D71"/>
    <mergeCell ref="B82:D82"/>
    <mergeCell ref="B86:D86"/>
    <mergeCell ref="B88:D88"/>
    <mergeCell ref="B11:D11"/>
    <mergeCell ref="B15:D15"/>
    <mergeCell ref="B17:D17"/>
    <mergeCell ref="B29:D29"/>
    <mergeCell ref="B33:D33"/>
  </mergeCells>
  <printOptions horizontalCentered="1" gridLines="1"/>
  <pageMargins left="0.30972222222222201" right="0.179861111111111" top="0.63" bottom="0.33" header="0.17" footer="0.19027777777777799"/>
  <pageSetup scale="67" firstPageNumber="0" orientation="portrait" horizontalDpi="300" verticalDpi="300" r:id="rId1"/>
  <headerFooter alignWithMargins="0">
    <oddHeader xml:space="preserve">&amp;C&amp;"Garamond,Bold"&amp;12&amp;K000000Bid Form
</oddHeader>
    <oddFooter>&amp;C&amp;"Garamond,Bold"&amp;12&amp;K000000Philadelphia LandCare Stabilization
Spring 2024
 &amp;P of &amp;N</oddFooter>
  </headerFooter>
  <rowBreaks count="4" manualBreakCount="4">
    <brk id="36" max="3" man="1"/>
    <brk id="72" max="3" man="1"/>
    <brk id="106" max="3" man="1"/>
    <brk id="140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dedcdeb-ab49-4a6c-a3f8-d788cdaa80e0" xsi:nil="true"/>
    <lcf76f155ced4ddcb4097134ff3c332f xmlns="7808e110-4640-4d69-a761-fef7d6769a30">
      <Terms xmlns="http://schemas.microsoft.com/office/infopath/2007/PartnerControls"/>
    </lcf76f155ced4ddcb4097134ff3c332f>
    <SharedWithUsers xmlns="ededcdeb-ab49-4a6c-a3f8-d788cdaa80e0">
      <UserInfo>
        <DisplayName>Marquita Heard</DisplayName>
        <AccountId>31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FF27E37E96874EA43F4AE64A2D2BD2" ma:contentTypeVersion="20" ma:contentTypeDescription="Create a new document." ma:contentTypeScope="" ma:versionID="8877337932f5dd2daaf90608ad588acf">
  <xsd:schema xmlns:xsd="http://www.w3.org/2001/XMLSchema" xmlns:xs="http://www.w3.org/2001/XMLSchema" xmlns:p="http://schemas.microsoft.com/office/2006/metadata/properties" xmlns:ns2="7808e110-4640-4d69-a761-fef7d6769a30" xmlns:ns3="ededcdeb-ab49-4a6c-a3f8-d788cdaa80e0" targetNamespace="http://schemas.microsoft.com/office/2006/metadata/properties" ma:root="true" ma:fieldsID="1274123e7a0762545e77cb28db7614cd" ns2:_="" ns3:_="">
    <xsd:import namespace="7808e110-4640-4d69-a761-fef7d6769a30"/>
    <xsd:import namespace="ededcdeb-ab49-4a6c-a3f8-d788cdaa80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08e110-4640-4d69-a761-fef7d6769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009d7f4-fc1a-4648-b88b-6646067932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dcdeb-ab49-4a6c-a3f8-d788cdaa8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2a3b034-2c44-46de-b777-d3e72c8fe9be}" ma:internalName="TaxCatchAll" ma:showField="CatchAllData" ma:web="ededcdeb-ab49-4a6c-a3f8-d788cdaa80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C88332-582A-4C2E-9A6B-3139DD375A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361E76-8718-4C6F-BDB3-8EB2432589E7}">
  <ds:schemaRefs>
    <ds:schemaRef ds:uri="http://schemas.microsoft.com/office/2006/metadata/properties"/>
    <ds:schemaRef ds:uri="http://www.w3.org/2000/xmlns/"/>
    <ds:schemaRef ds:uri="ededcdeb-ab49-4a6c-a3f8-d788cdaa80e0"/>
    <ds:schemaRef ds:uri="http://www.w3.org/2001/XMLSchema-instance"/>
    <ds:schemaRef ds:uri="7808e110-4640-4d69-a761-fef7d6769a30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4623E1-6B69-4A72-B67E-7B413E384F4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7808e110-4640-4d69-a761-fef7d6769a30"/>
    <ds:schemaRef ds:uri="ededcdeb-ab49-4a6c-a3f8-d788cdaa80e0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GROUP A - TIOGA</vt:lpstr>
      <vt:lpstr>GROUP B - E TIOGA, HUNTING PARK</vt:lpstr>
      <vt:lpstr>GROUP C - FAIRHILL</vt:lpstr>
      <vt:lpstr>GROUP D - ALLEGHNEY WEST</vt:lpstr>
      <vt:lpstr>GROUP E - NC, STANTON</vt:lpstr>
      <vt:lpstr>GROUP F S. PHILA.</vt:lpstr>
      <vt:lpstr>GROUP G HARTRANFT</vt:lpstr>
      <vt:lpstr>'GROUP A - TIOGA'!Print_Area</vt:lpstr>
      <vt:lpstr>'GROUP B - E TIOGA, HUNTING PARK'!Print_Area</vt:lpstr>
      <vt:lpstr>'GROUP C - FAIRHILL'!Print_Area</vt:lpstr>
      <vt:lpstr>'GROUP D - ALLEGHNEY WEST'!Print_Area</vt:lpstr>
      <vt:lpstr>'GROUP E - NC, STANTON'!Print_Area</vt:lpstr>
      <vt:lpstr>'GROUP F S. PHILA.'!Print_Area</vt:lpstr>
      <vt:lpstr>'GROUP G HARTRANFT'!Print_Area</vt:lpstr>
    </vt:vector>
  </TitlesOfParts>
  <Company>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Kaitlyn Dibble</dc:creator>
  <cp:lastModifiedBy>Kaitlyn Dibble</cp:lastModifiedBy>
  <cp:lastPrinted>2017-04-07T17:47:25Z</cp:lastPrinted>
  <dcterms:created xsi:type="dcterms:W3CDTF">2017-03-03T15:49:59Z</dcterms:created>
  <dcterms:modified xsi:type="dcterms:W3CDTF">2024-02-11T15:48:11Z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0x01010000FF27E37E96874EA43F4AE64A2D2BD2</vt:lpwstr>
  </property>
  <property fmtid="{D5CDD505-2E9C-101B-9397-08002B2CF9AE}" pid="3" name="MediaServiceImageTags">
    <vt:lpwstr/>
  </property>
</Properties>
</file>