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ard\Documents\Work stuff\2024\Deeply Rooted\Spring 2024  start\Bid forms\"/>
    </mc:Choice>
  </mc:AlternateContent>
  <xr:revisionPtr revIDLastSave="0" documentId="13_ncr:1_{D1C2D392-F817-4965-9D23-12759381A81E}" xr6:coauthVersionLast="47" xr6:coauthVersionMax="47" xr10:uidLastSave="{00000000-0000-0000-0000-000000000000}"/>
  <bookViews>
    <workbookView xWindow="10740" yWindow="0" windowWidth="10050" windowHeight="10800" firstSheet="3" activeTab="3" xr2:uid="{00000000-000D-0000-FFFF-FFFF00000000}"/>
  </bookViews>
  <sheets>
    <sheet name="Group A - Mill Creek" sheetId="1" r:id="rId1"/>
    <sheet name="Group B - Haddington" sheetId="2" r:id="rId2"/>
    <sheet name="Group C- Cobbs Creek" sheetId="3" r:id="rId3"/>
    <sheet name="Group D - Kingsessing" sheetId="4" r:id="rId4"/>
    <sheet name="Sheet1" sheetId="8" r:id="rId5"/>
    <sheet name="Group E - Paschall" sheetId="5" r:id="rId6"/>
    <sheet name="Group F - Elmwood" sheetId="6" r:id="rId7"/>
    <sheet name="Group G - Carrol Park" sheetId="7" r:id="rId8"/>
  </sheets>
  <definedNames>
    <definedName name="_xlnm.Print_Area" localSheetId="0">'Group A - Mill Creek'!$A$1:$D$305</definedName>
    <definedName name="_xlnm.Print_Area" localSheetId="2">'Group C- Cobbs Creek'!$A$1:$D$192</definedName>
    <definedName name="_xlnm.Print_Area" localSheetId="3">'Group D - Kingsessing'!$A$1:$D$195</definedName>
    <definedName name="_xlnm.Print_Area" localSheetId="5">'Group E - Paschall'!$A$1:$D$201</definedName>
    <definedName name="_xlnm.Print_Area" localSheetId="6">'Group F - Elmwood'!$A$1:$D$46</definedName>
    <definedName name="_xlnm.Print_Area" localSheetId="7">'Group G - Carrol Park'!$A$1:$D$81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5" i="1" l="1"/>
  <c r="B186" i="1"/>
  <c r="B191" i="3"/>
  <c r="D168" i="3"/>
  <c r="B170" i="3" s="1"/>
  <c r="D151" i="3"/>
  <c r="B153" i="3" s="1"/>
  <c r="D147" i="3"/>
  <c r="D133" i="3"/>
  <c r="B135" i="3" s="1"/>
  <c r="D116" i="3"/>
  <c r="B118" i="3" s="1"/>
  <c r="D111" i="3"/>
  <c r="D98" i="3"/>
  <c r="B100" i="3" s="1"/>
  <c r="D82" i="3"/>
  <c r="B84" i="3" s="1"/>
  <c r="D64" i="3"/>
  <c r="B66" i="3" s="1"/>
  <c r="D46" i="3"/>
  <c r="B48" i="3" s="1"/>
  <c r="B189" i="3" s="1"/>
  <c r="D30" i="3"/>
  <c r="B32" i="3" s="1"/>
  <c r="D13" i="3"/>
  <c r="B15" i="3" s="1"/>
  <c r="D9" i="3"/>
  <c r="B195" i="4"/>
  <c r="B192" i="4"/>
  <c r="B190" i="4"/>
  <c r="D188" i="4"/>
  <c r="D187" i="4"/>
  <c r="D186" i="4"/>
  <c r="D185" i="4"/>
  <c r="D184" i="4"/>
  <c r="D183" i="4"/>
  <c r="D182" i="4"/>
  <c r="D181" i="4"/>
  <c r="D180" i="4"/>
  <c r="D179" i="4"/>
  <c r="B174" i="4"/>
  <c r="D170" i="4"/>
  <c r="B172" i="4" s="1"/>
  <c r="D152" i="4"/>
  <c r="B154" i="4" s="1"/>
  <c r="D134" i="4"/>
  <c r="B136" i="4" s="1"/>
  <c r="D116" i="4"/>
  <c r="B118" i="4" s="1"/>
  <c r="D100" i="4"/>
  <c r="B102" i="4" s="1"/>
  <c r="D83" i="4"/>
  <c r="B85" i="4" s="1"/>
  <c r="D65" i="4"/>
  <c r="B67" i="4" s="1"/>
  <c r="D48" i="4"/>
  <c r="B50" i="4" s="1"/>
  <c r="D31" i="4"/>
  <c r="B33" i="4" s="1"/>
  <c r="D28" i="4"/>
  <c r="D27" i="4"/>
  <c r="D13" i="4"/>
  <c r="B15" i="4" s="1"/>
  <c r="B200" i="5"/>
  <c r="B197" i="5"/>
  <c r="B195" i="5"/>
  <c r="D187" i="5"/>
  <c r="D184" i="5"/>
  <c r="D193" i="5"/>
  <c r="D192" i="5"/>
  <c r="D191" i="5"/>
  <c r="D190" i="5"/>
  <c r="D189" i="5"/>
  <c r="D188" i="5"/>
  <c r="D186" i="5"/>
  <c r="D185" i="5"/>
  <c r="B179" i="5"/>
  <c r="B177" i="5"/>
  <c r="D175" i="5"/>
  <c r="D158" i="5"/>
  <c r="B160" i="5" s="1"/>
  <c r="D153" i="5"/>
  <c r="D136" i="5"/>
  <c r="D135" i="5"/>
  <c r="D132" i="5"/>
  <c r="D140" i="5"/>
  <c r="B142" i="5" s="1"/>
  <c r="D119" i="5"/>
  <c r="B121" i="5" s="1"/>
  <c r="D102" i="5"/>
  <c r="B104" i="5" s="1"/>
  <c r="D84" i="5"/>
  <c r="B86" i="5" s="1"/>
  <c r="D66" i="5"/>
  <c r="B68" i="5" s="1"/>
  <c r="D47" i="5"/>
  <c r="B49" i="5" s="1"/>
  <c r="D43" i="5"/>
  <c r="D29" i="5"/>
  <c r="B31" i="5" s="1"/>
  <c r="D12" i="5"/>
  <c r="B14" i="5" s="1"/>
  <c r="B80" i="7" l="1"/>
  <c r="B78" i="7"/>
  <c r="B76" i="7"/>
  <c r="D74" i="7"/>
  <c r="D73" i="7"/>
  <c r="D72" i="7"/>
  <c r="D71" i="7"/>
  <c r="B67" i="7"/>
  <c r="D63" i="7"/>
  <c r="B65" i="7" s="1"/>
  <c r="D46" i="7"/>
  <c r="B48" i="7" s="1"/>
  <c r="D29" i="7"/>
  <c r="B31" i="7" s="1"/>
  <c r="D12" i="7"/>
  <c r="B14" i="7" s="1"/>
  <c r="D30" i="6"/>
  <c r="B32" i="6" s="1"/>
  <c r="D8" i="6"/>
  <c r="D13" i="6"/>
  <c r="B15" i="6" s="1"/>
  <c r="B43" i="6" s="1"/>
  <c r="B64" i="2"/>
  <c r="B60" i="2"/>
  <c r="B62" i="2"/>
  <c r="D59" i="2"/>
  <c r="D58" i="2"/>
  <c r="D57" i="2"/>
  <c r="B52" i="2"/>
  <c r="B35" i="2"/>
  <c r="D25" i="2"/>
  <c r="D48" i="2"/>
  <c r="B50" i="2" s="1"/>
  <c r="D31" i="2"/>
  <c r="B33" i="2" s="1"/>
  <c r="D12" i="2"/>
  <c r="B14" i="2" s="1"/>
  <c r="B303" i="1"/>
  <c r="D275" i="1"/>
  <c r="B277" i="1" s="1"/>
  <c r="D271" i="1"/>
  <c r="D269" i="1"/>
  <c r="D267" i="1"/>
  <c r="D266" i="1"/>
  <c r="D256" i="1"/>
  <c r="B258" i="1" s="1"/>
  <c r="D252" i="1"/>
  <c r="D250" i="1"/>
  <c r="D249" i="1"/>
  <c r="D239" i="1"/>
  <c r="B241" i="1" s="1"/>
  <c r="D235" i="1"/>
  <c r="D233" i="1"/>
  <c r="D231" i="1"/>
  <c r="D230" i="1"/>
  <c r="B254" i="1" l="1"/>
  <c r="B237" i="1"/>
  <c r="B273" i="1"/>
  <c r="D219" i="1"/>
  <c r="B221" i="1" s="1"/>
  <c r="D215" i="1"/>
  <c r="D214" i="1"/>
  <c r="D212" i="1"/>
  <c r="D211" i="1"/>
  <c r="D201" i="1"/>
  <c r="B203" i="1" s="1"/>
  <c r="D197" i="1"/>
  <c r="D196" i="1"/>
  <c r="D194" i="1"/>
  <c r="D193" i="1"/>
  <c r="D182" i="1"/>
  <c r="B184" i="1" s="1"/>
  <c r="D178" i="1"/>
  <c r="D174" i="1"/>
  <c r="D172" i="1"/>
  <c r="D171" i="1"/>
  <c r="D161" i="1"/>
  <c r="B163" i="1" s="1"/>
  <c r="D157" i="1"/>
  <c r="D155" i="1"/>
  <c r="D154" i="1"/>
  <c r="D144" i="1"/>
  <c r="B146" i="1" s="1"/>
  <c r="D125" i="1"/>
  <c r="B127" i="1" s="1"/>
  <c r="D140" i="1"/>
  <c r="D138" i="1"/>
  <c r="D136" i="1"/>
  <c r="D135" i="1"/>
  <c r="D108" i="1"/>
  <c r="B110" i="1" s="1"/>
  <c r="D90" i="1"/>
  <c r="B92" i="1" s="1"/>
  <c r="D72" i="1"/>
  <c r="B74" i="1" s="1"/>
  <c r="D12" i="1"/>
  <c r="D54" i="1"/>
  <c r="B56" i="1" s="1"/>
  <c r="D36" i="1"/>
  <c r="B38" i="1" s="1"/>
  <c r="D31" i="1"/>
  <c r="D10" i="1"/>
  <c r="D8" i="1"/>
  <c r="D16" i="1"/>
  <c r="B18" i="1" s="1"/>
  <c r="B301" i="1" l="1"/>
  <c r="B260" i="1"/>
  <c r="D297" i="1"/>
  <c r="B279" i="1"/>
  <c r="D298" i="1"/>
  <c r="B243" i="1"/>
  <c r="D296" i="1"/>
  <c r="B180" i="1"/>
  <c r="D293" i="1" s="1"/>
  <c r="B217" i="1"/>
  <c r="B159" i="1"/>
  <c r="B199" i="1"/>
  <c r="B142" i="1"/>
  <c r="D291" i="1" s="1"/>
  <c r="B223" i="1" l="1"/>
  <c r="B205" i="1"/>
  <c r="D294" i="1"/>
  <c r="B165" i="1"/>
  <c r="D292" i="1"/>
  <c r="B148" i="1"/>
  <c r="D26" i="6" l="1"/>
  <c r="D24" i="6"/>
  <c r="D23" i="6"/>
  <c r="D9" i="6"/>
  <c r="D6" i="6"/>
  <c r="D5" i="6"/>
  <c r="D79" i="5"/>
  <c r="B28" i="6" l="1"/>
  <c r="B11" i="6"/>
  <c r="D39" i="6" l="1"/>
  <c r="B17" i="6"/>
  <c r="D40" i="6"/>
  <c r="B34" i="6"/>
  <c r="D59" i="7"/>
  <c r="D57" i="7"/>
  <c r="D56" i="7"/>
  <c r="D42" i="7"/>
  <c r="D40" i="7"/>
  <c r="D39" i="7"/>
  <c r="D25" i="7"/>
  <c r="D23" i="7"/>
  <c r="D22" i="7"/>
  <c r="D8" i="7"/>
  <c r="D6" i="7"/>
  <c r="D5" i="7"/>
  <c r="D171" i="5"/>
  <c r="D169" i="5"/>
  <c r="D168" i="5"/>
  <c r="D154" i="5"/>
  <c r="D151" i="5"/>
  <c r="D150" i="5"/>
  <c r="D134" i="5"/>
  <c r="D133" i="5"/>
  <c r="D130" i="5"/>
  <c r="D129" i="5"/>
  <c r="D115" i="5"/>
  <c r="D113" i="5"/>
  <c r="D112" i="5"/>
  <c r="D98" i="5"/>
  <c r="D97" i="5"/>
  <c r="D95" i="5"/>
  <c r="D94" i="5"/>
  <c r="D80" i="5"/>
  <c r="D77" i="5"/>
  <c r="D76" i="5"/>
  <c r="D62" i="5"/>
  <c r="D60" i="5"/>
  <c r="D58" i="5"/>
  <c r="D57" i="5"/>
  <c r="D42" i="5"/>
  <c r="D40" i="5"/>
  <c r="D39" i="5"/>
  <c r="D25" i="5"/>
  <c r="D23" i="5"/>
  <c r="D22" i="5"/>
  <c r="D8" i="5"/>
  <c r="D6" i="5"/>
  <c r="D5" i="5"/>
  <c r="D166" i="4"/>
  <c r="D165" i="4"/>
  <c r="D163" i="4"/>
  <c r="D162" i="4"/>
  <c r="D147" i="4"/>
  <c r="D145" i="4"/>
  <c r="D144" i="4"/>
  <c r="D130" i="4"/>
  <c r="D129" i="4"/>
  <c r="D127" i="4"/>
  <c r="D126" i="4"/>
  <c r="D111" i="4"/>
  <c r="D110" i="4"/>
  <c r="D96" i="4"/>
  <c r="D94" i="4"/>
  <c r="D93" i="4"/>
  <c r="D79" i="4"/>
  <c r="D78" i="4"/>
  <c r="D76" i="4"/>
  <c r="D75" i="4"/>
  <c r="D61" i="4"/>
  <c r="D59" i="4"/>
  <c r="D58" i="4"/>
  <c r="D44" i="4"/>
  <c r="D42" i="4"/>
  <c r="D41" i="4"/>
  <c r="D26" i="4"/>
  <c r="D24" i="4"/>
  <c r="D23" i="4"/>
  <c r="D9" i="4"/>
  <c r="D8" i="4"/>
  <c r="D6" i="4"/>
  <c r="D5" i="4"/>
  <c r="D164" i="3"/>
  <c r="D162" i="3"/>
  <c r="D161" i="3"/>
  <c r="B166" i="3" s="1"/>
  <c r="D146" i="3"/>
  <c r="D144" i="3"/>
  <c r="D143" i="3"/>
  <c r="D129" i="3"/>
  <c r="D127" i="3"/>
  <c r="D126" i="3"/>
  <c r="D112" i="3"/>
  <c r="D109" i="3"/>
  <c r="D108" i="3"/>
  <c r="B114" i="3" s="1"/>
  <c r="D93" i="3"/>
  <c r="D92" i="3"/>
  <c r="D78" i="3"/>
  <c r="D75" i="3"/>
  <c r="D74" i="3"/>
  <c r="D60" i="3"/>
  <c r="D59" i="3"/>
  <c r="D57" i="3"/>
  <c r="D56" i="3"/>
  <c r="D41" i="3"/>
  <c r="D40" i="3"/>
  <c r="D26" i="3"/>
  <c r="D24" i="3"/>
  <c r="D23" i="3"/>
  <c r="D8" i="3"/>
  <c r="D6" i="3"/>
  <c r="D5" i="3"/>
  <c r="D44" i="2"/>
  <c r="D42" i="2"/>
  <c r="D41" i="2"/>
  <c r="D27" i="2"/>
  <c r="D26" i="2"/>
  <c r="D23" i="2"/>
  <c r="D22" i="2"/>
  <c r="D8" i="2"/>
  <c r="D6" i="2"/>
  <c r="D5" i="2"/>
  <c r="D121" i="1"/>
  <c r="D119" i="1"/>
  <c r="D118" i="1"/>
  <c r="D104" i="1"/>
  <c r="D103" i="1"/>
  <c r="D101" i="1"/>
  <c r="D100" i="1"/>
  <c r="D86" i="1"/>
  <c r="D85" i="1"/>
  <c r="D83" i="1"/>
  <c r="D82" i="1"/>
  <c r="D68" i="1"/>
  <c r="D67" i="1"/>
  <c r="D65" i="1"/>
  <c r="D64" i="1"/>
  <c r="D50" i="1"/>
  <c r="D49" i="1"/>
  <c r="D47" i="1"/>
  <c r="D46" i="1"/>
  <c r="D32" i="1"/>
  <c r="D30" i="1"/>
  <c r="D29" i="1"/>
  <c r="D27" i="1"/>
  <c r="D26" i="1"/>
  <c r="D9" i="1"/>
  <c r="D5" i="1"/>
  <c r="D6" i="1"/>
  <c r="D11" i="1"/>
  <c r="B172" i="3" l="1"/>
  <c r="D186" i="3"/>
  <c r="B120" i="3"/>
  <c r="D183" i="3"/>
  <c r="B149" i="3"/>
  <c r="B28" i="3"/>
  <c r="B11" i="3"/>
  <c r="B150" i="4"/>
  <c r="B156" i="4" s="1"/>
  <c r="B46" i="4"/>
  <c r="B52" i="4" s="1"/>
  <c r="B63" i="4"/>
  <c r="B69" i="4" s="1"/>
  <c r="B29" i="4"/>
  <c r="B35" i="4" s="1"/>
  <c r="B11" i="4"/>
  <c r="B17" i="4" s="1"/>
  <c r="B138" i="5"/>
  <c r="B144" i="5" s="1"/>
  <c r="B100" i="5"/>
  <c r="B106" i="5" s="1"/>
  <c r="B45" i="5"/>
  <c r="B51" i="5" s="1"/>
  <c r="B41" i="6"/>
  <c r="B45" i="6" s="1"/>
  <c r="B14" i="1"/>
  <c r="B52" i="1"/>
  <c r="D286" i="1" s="1"/>
  <c r="B27" i="7"/>
  <c r="B10" i="7"/>
  <c r="B61" i="7"/>
  <c r="B44" i="7"/>
  <c r="B117" i="5"/>
  <c r="B156" i="5"/>
  <c r="B173" i="5"/>
  <c r="B64" i="5"/>
  <c r="B27" i="5"/>
  <c r="B82" i="5"/>
  <c r="B10" i="5"/>
  <c r="B16" i="5" s="1"/>
  <c r="B168" i="4"/>
  <c r="B81" i="4"/>
  <c r="B114" i="4"/>
  <c r="B98" i="4"/>
  <c r="B132" i="4"/>
  <c r="B131" i="3"/>
  <c r="D184" i="3" s="1"/>
  <c r="B62" i="3"/>
  <c r="D180" i="3" s="1"/>
  <c r="B80" i="3"/>
  <c r="D181" i="3" s="1"/>
  <c r="B96" i="3"/>
  <c r="D182" i="3" s="1"/>
  <c r="B44" i="3"/>
  <c r="D179" i="3" s="1"/>
  <c r="B106" i="1"/>
  <c r="D289" i="1" s="1"/>
  <c r="B70" i="1"/>
  <c r="D287" i="1" s="1"/>
  <c r="B34" i="1"/>
  <c r="B46" i="2"/>
  <c r="B29" i="2"/>
  <c r="B10" i="2"/>
  <c r="B123" i="1"/>
  <c r="B88" i="1"/>
  <c r="D288" i="1" s="1"/>
  <c r="B129" i="1" l="1"/>
  <c r="D290" i="1"/>
  <c r="B40" i="1"/>
  <c r="D285" i="1"/>
  <c r="B20" i="1"/>
  <c r="D284" i="1"/>
  <c r="B299" i="1" s="1"/>
  <c r="B155" i="3"/>
  <c r="D185" i="3"/>
  <c r="B17" i="3"/>
  <c r="D177" i="3"/>
  <c r="B187" i="3" s="1"/>
  <c r="B34" i="3"/>
  <c r="D178" i="3"/>
  <c r="B137" i="3"/>
  <c r="B102" i="3"/>
  <c r="B86" i="3"/>
  <c r="B68" i="3"/>
  <c r="B50" i="3"/>
  <c r="B138" i="4"/>
  <c r="B120" i="4"/>
  <c r="B104" i="4"/>
  <c r="B87" i="4"/>
  <c r="B162" i="5"/>
  <c r="B123" i="5"/>
  <c r="B88" i="5"/>
  <c r="B70" i="5"/>
  <c r="B33" i="5"/>
  <c r="B50" i="7"/>
  <c r="B33" i="7"/>
  <c r="B16" i="7"/>
  <c r="B16" i="2"/>
  <c r="B112" i="1"/>
  <c r="B94" i="1"/>
  <c r="B76" i="1"/>
  <c r="B58" i="1"/>
</calcChain>
</file>

<file path=xl/sharedStrings.xml><?xml version="1.0" encoding="utf-8"?>
<sst xmlns="http://schemas.openxmlformats.org/spreadsheetml/2006/main" count="951" uniqueCount="183">
  <si>
    <t>Site/Items</t>
  </si>
  <si>
    <t>Units</t>
  </si>
  <si>
    <t>Per Unit Cost</t>
  </si>
  <si>
    <t>Bid Amount</t>
  </si>
  <si>
    <t>VL11263WP_DR</t>
  </si>
  <si>
    <t xml:space="preserve">Sq. Ft. </t>
  </si>
  <si>
    <t>921-25 N 40TH ST</t>
  </si>
  <si>
    <t>Debris Removal</t>
  </si>
  <si>
    <t>Lawn Installation (Grading) (s.f.)</t>
  </si>
  <si>
    <t>(condition B/soil quantity 104 cu. yds.)</t>
  </si>
  <si>
    <t xml:space="preserve">   -----------</t>
  </si>
  <si>
    <t>Remove Jersey Barriers</t>
  </si>
  <si>
    <t xml:space="preserve">Tree Removal </t>
  </si>
  <si>
    <t>Tree Installation</t>
  </si>
  <si>
    <t>Fence Installation (l.f.)</t>
  </si>
  <si>
    <t>Hardscape Removal</t>
  </si>
  <si>
    <t>Total Installation</t>
  </si>
  <si>
    <t>Maintenance - mowing lawn (visits)</t>
  </si>
  <si>
    <t>Total Maintenance</t>
  </si>
  <si>
    <t>TOTAL COST FOR SITE</t>
  </si>
  <si>
    <t>VL11265WP_DR</t>
  </si>
  <si>
    <t>1208-1210 N 42ND ST</t>
  </si>
  <si>
    <t>(condition A/soil quantity 28 cu. yds.)</t>
  </si>
  <si>
    <t>Fence Removal (l.f.)</t>
  </si>
  <si>
    <t>Tree Removal</t>
  </si>
  <si>
    <t>VL11267WP_DR</t>
  </si>
  <si>
    <t>653-655 N 44TH ST</t>
  </si>
  <si>
    <t>(condition B/soil quantity 56 cu. yds.)</t>
  </si>
  <si>
    <t>VL11268WP_DR</t>
  </si>
  <si>
    <t>3835-3837 BRANDYWINE ST</t>
  </si>
  <si>
    <t>(condition B/soil quantity 7 cu. yds.)</t>
  </si>
  <si>
    <t>VL11269WP_DR</t>
  </si>
  <si>
    <t>711-713 N PRESTON ST; 4027-4029 FAIRMOUNT AVE</t>
  </si>
  <si>
    <t>(condition A/soil quantity 32 cu. yds.)</t>
  </si>
  <si>
    <t>VL11271WP_DR</t>
  </si>
  <si>
    <t>4140 LEIDY AVE</t>
  </si>
  <si>
    <t>(condition A/soil quantity 19 cu. yds.)</t>
  </si>
  <si>
    <t>Fence Installation  (l.f.)</t>
  </si>
  <si>
    <t>VL11272WP_DR</t>
  </si>
  <si>
    <t>3931-3933 NECTARINE ST</t>
  </si>
  <si>
    <t>(condition A/soil quantity 11 cu. yds.)</t>
  </si>
  <si>
    <t>VL11273WP_DR</t>
  </si>
  <si>
    <t>4050-4052 PARKSIDE AVE</t>
  </si>
  <si>
    <t>(condition A/soil quantity 47 cu. yds.)</t>
  </si>
  <si>
    <t>VL11274WP_DR</t>
  </si>
  <si>
    <t>4035 POPLAR ST</t>
  </si>
  <si>
    <t>(condition B/soil quantity 4 cu. yds.)</t>
  </si>
  <si>
    <t>VL11276WP_DR</t>
  </si>
  <si>
    <t>869-877 N PRESTON ST</t>
  </si>
  <si>
    <t>(condition B/soil quantity 47 cu. yds.)</t>
  </si>
  <si>
    <t>VL11277WP_DR</t>
  </si>
  <si>
    <t>714-716 N SHEDWICK ST</t>
  </si>
  <si>
    <t>VL11278WP_DR</t>
  </si>
  <si>
    <t>1113 STATE ST</t>
  </si>
  <si>
    <t>(condition A/soil quantity 7 cu. yds.)</t>
  </si>
  <si>
    <t>VL11279WP_DR</t>
  </si>
  <si>
    <t>1110-20 STATE ST</t>
  </si>
  <si>
    <t>(condition A/soil quantity 22 cu. yds.)</t>
  </si>
  <si>
    <t>VL11280WP_DR</t>
  </si>
  <si>
    <t>3871 WYALUSING AVE</t>
  </si>
  <si>
    <t>(condition A/soil quantity 9 cu. yds.)</t>
  </si>
  <si>
    <t>VL11281WP_DR</t>
  </si>
  <si>
    <t>3922-3930 WYALUSING AVE</t>
  </si>
  <si>
    <t>(condition A/soil quantity 36 cu. yds.)</t>
  </si>
  <si>
    <t>Remove Stump</t>
  </si>
  <si>
    <t>BID SUMMARY</t>
  </si>
  <si>
    <t>TOTAL INSTALLATION BY SITE</t>
  </si>
  <si>
    <t>BID AMOUNT</t>
  </si>
  <si>
    <t>TOTAL INSTALLATION</t>
  </si>
  <si>
    <t xml:space="preserve">TOTAL MAINTENANCE </t>
  </si>
  <si>
    <t>TOTAL COST FOR GROUP A</t>
  </si>
  <si>
    <t>VL11286WP_DR</t>
  </si>
  <si>
    <t>50 N ITHAN ST</t>
  </si>
  <si>
    <t>VL11287WP_DR</t>
  </si>
  <si>
    <t>5957 LUDLOW ST</t>
  </si>
  <si>
    <t>(condition A/soil quantity 24 cu. yds.)</t>
  </si>
  <si>
    <t xml:space="preserve">Tree Install </t>
  </si>
  <si>
    <t>VL9842WP_DR</t>
  </si>
  <si>
    <t>29 N 56TH ST</t>
  </si>
  <si>
    <t>(condition A/soil quantity 14 cu. yds.)</t>
  </si>
  <si>
    <t>TOTAL COST FOR GROUP B</t>
  </si>
  <si>
    <t>VL11291WP_DR</t>
  </si>
  <si>
    <t>267-269 S 60TH ST</t>
  </si>
  <si>
    <t>VL11292WP_DR</t>
  </si>
  <si>
    <t>5912 CHANCELLOR ST</t>
  </si>
  <si>
    <t>VL11293WP_DR</t>
  </si>
  <si>
    <t>6045-6047 SPRUCE ST</t>
  </si>
  <si>
    <t>(condition B/soil quantity 10 cu. yds.)</t>
  </si>
  <si>
    <t>VL11295WP_DR</t>
  </si>
  <si>
    <t>6132 LARCHWOOD AVE</t>
  </si>
  <si>
    <t>(condition A/soil quantity 46 cu. yds.)</t>
  </si>
  <si>
    <t>VL11296WP_DR</t>
  </si>
  <si>
    <t>6135-37 LARCHWOOD AVE</t>
  </si>
  <si>
    <t>(condition A/soil quantity 40 cu. yds.)</t>
  </si>
  <si>
    <t>VL10303WP_DR</t>
  </si>
  <si>
    <t>266-68 S 58TH ST</t>
  </si>
  <si>
    <t>(condition A/soil quantity 82 cu. yds.)</t>
  </si>
  <si>
    <t>VL10305WP_DR</t>
  </si>
  <si>
    <t>5610 SPRUCE ST</t>
  </si>
  <si>
    <t>(condition A/soil quantity 10 cu. yds.)</t>
  </si>
  <si>
    <t>VL10301WP_DR</t>
  </si>
  <si>
    <t>5547 CHESTNUT ST</t>
  </si>
  <si>
    <r>
      <t xml:space="preserve">(condition </t>
    </r>
    <r>
      <rPr>
        <sz val="14"/>
        <rFont val="Garamond"/>
        <family val="1"/>
      </rPr>
      <t>B</t>
    </r>
    <r>
      <rPr>
        <b/>
        <sz val="14"/>
        <rFont val="Garamond"/>
        <family val="1"/>
      </rPr>
      <t>/soil quantity 7 cu. yds.)</t>
    </r>
  </si>
  <si>
    <t>VL10093WP_DR</t>
  </si>
  <si>
    <t>27-35 S CECIL ST</t>
  </si>
  <si>
    <t>(condition B/soil quantity 20 cu. yds.)</t>
  </si>
  <si>
    <t>VL11294WP_DR</t>
  </si>
  <si>
    <t>838 S CECIL ST</t>
  </si>
  <si>
    <t>TOTAL COST FOR GROUP C</t>
  </si>
  <si>
    <t>VL11301SW_DR</t>
  </si>
  <si>
    <t>6021 CHESTER AVE</t>
  </si>
  <si>
    <t>(condition B/soil quantity 5 cu. yds.)</t>
  </si>
  <si>
    <t>VL11302SW_DR</t>
  </si>
  <si>
    <t>5414-16 CHESTER AVE</t>
  </si>
  <si>
    <t>VL11303SW_DR</t>
  </si>
  <si>
    <t>1208 S PEACH ST</t>
  </si>
  <si>
    <t>(condition A/soil quantity 8 cu. yds.)</t>
  </si>
  <si>
    <t>VL11304SW_DR</t>
  </si>
  <si>
    <t>1221 S PEACH ST</t>
  </si>
  <si>
    <t>VL11305SW_DR</t>
  </si>
  <si>
    <t>5430 TRINITY ST</t>
  </si>
  <si>
    <t>(condition A/soil quantity 13 cu. yds.)</t>
  </si>
  <si>
    <t>VL11306SW_DR</t>
  </si>
  <si>
    <t>5839 WILLOWS AVE</t>
  </si>
  <si>
    <t>(condition A/soil quantity 18 cu. yds.)</t>
  </si>
  <si>
    <t>VL10344SW_DR</t>
  </si>
  <si>
    <t>5710 FLORENCE AVE</t>
  </si>
  <si>
    <t>VL11307SW_DR</t>
  </si>
  <si>
    <t>1601 S 53RD ST</t>
  </si>
  <si>
    <t>VL11308SW_DR</t>
  </si>
  <si>
    <t xml:space="preserve">1347-1349 S LINDENWOOD ST </t>
  </si>
  <si>
    <t>VL10874SW_DR</t>
  </si>
  <si>
    <t>TOTAL COST FOR GROUP D</t>
  </si>
  <si>
    <t>VL11311SW_DR</t>
  </si>
  <si>
    <t>6308-6310 CHESTER AVE</t>
  </si>
  <si>
    <t>(condition A/soil quantity 25 cu. yds.)</t>
  </si>
  <si>
    <t>VL11312SW_DR</t>
  </si>
  <si>
    <t>2109-2113 EDGEWOOD ST; 6026-6024 GREENWAY AVE</t>
  </si>
  <si>
    <t>(condition A/soil quantity 57 cu. yds.)</t>
  </si>
  <si>
    <t>VL11313SW_DR</t>
  </si>
  <si>
    <r>
      <rPr>
        <sz val="16"/>
        <color theme="1"/>
        <rFont val="Garamond"/>
        <family val="1"/>
      </rPr>
      <t>7008-7012 SAYBROOK AVE</t>
    </r>
    <r>
      <rPr>
        <sz val="14"/>
        <color theme="1"/>
        <rFont val="Garamond"/>
        <family val="1"/>
      </rPr>
      <t xml:space="preserve"> </t>
    </r>
  </si>
  <si>
    <t>(condition A/soil quantity 37 cu. yds.)</t>
  </si>
  <si>
    <t>VL11314SW_DR</t>
  </si>
  <si>
    <t>7261-63 SAYBROOK AVE</t>
  </si>
  <si>
    <t>VL11315SW_DR</t>
  </si>
  <si>
    <t>6169 UPLAND ST</t>
  </si>
  <si>
    <t>VL11316SW_DR</t>
  </si>
  <si>
    <t>6455 UPLAND ST</t>
  </si>
  <si>
    <t>Fence Removal</t>
  </si>
  <si>
    <t>VL11317SW_DR</t>
  </si>
  <si>
    <t>7113 UPLAND ST</t>
  </si>
  <si>
    <t>(condition A/soil quantity 31 cu. yds.)</t>
  </si>
  <si>
    <t>VL11318SW_DR</t>
  </si>
  <si>
    <t>6920-6930 WOODLAND AVE; 6923-6927 SAYBROOK AVE</t>
  </si>
  <si>
    <t>(condition A/soil quantity 204 cu. yds.)</t>
  </si>
  <si>
    <t xml:space="preserve">Jersey Barrier Removal </t>
  </si>
  <si>
    <t>Post Removal</t>
  </si>
  <si>
    <t>VL11319SW_DR</t>
  </si>
  <si>
    <t>1700 S 54TH ST</t>
  </si>
  <si>
    <t>(condition A/soil quantity 15 cu. yds.)</t>
  </si>
  <si>
    <t>VL11320SW_DR</t>
  </si>
  <si>
    <t>5723 KINGSESSING AVE</t>
  </si>
  <si>
    <t>TOTAL COST FOR GROUP E</t>
  </si>
  <si>
    <t>VL11325SW_DR</t>
  </si>
  <si>
    <t>2909-2935 S 61ST ST</t>
  </si>
  <si>
    <t>(condition A/soil quantity 118 cu. yds.)</t>
  </si>
  <si>
    <t xml:space="preserve">Tree Installation </t>
  </si>
  <si>
    <t>VL11326SW_DR</t>
  </si>
  <si>
    <t>2640-42 S 72ND ST</t>
  </si>
  <si>
    <t>(condition B/soil quantity 8 cu. yds.)</t>
  </si>
  <si>
    <t>TOTAL COST FOR GROUP F</t>
  </si>
  <si>
    <t>VL11017WP _DR</t>
  </si>
  <si>
    <t>1473-1475 N 53RD ST</t>
  </si>
  <si>
    <t>VL11331WP_DR</t>
  </si>
  <si>
    <t>5159-61 W COLUMBIA AVE</t>
  </si>
  <si>
    <t>VL11332WP_DR</t>
  </si>
  <si>
    <t>5132 VIOLA ST</t>
  </si>
  <si>
    <t>VL11005WP _DR</t>
  </si>
  <si>
    <t>5926 MASTER ST</t>
  </si>
  <si>
    <t>TOTAL COST FOR GROUP G</t>
  </si>
  <si>
    <t>Stump Removal</t>
  </si>
  <si>
    <t>Stag Removal</t>
  </si>
  <si>
    <t xml:space="preserve">5116-18 CHESTER 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</si>
</sst>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33" x14ac:knownFonts="1">
    <font>
      <sz val="10"/>
      <color indexed="12"/>
      <name val="Arial"/>
      <family val="2"/>
    </font>
    <font>
      <sz val="11"/>
      <color theme="1"/>
      <name val="Calibri"/>
      <family val="2"/>
    </font>
    <font>
      <sz val="10"/>
      <color indexed="12"/>
      <name val="Arial"/>
      <family val="2"/>
    </font>
    <font>
      <sz val="14"/>
      <name val="Garamond"/>
      <family val="1"/>
    </font>
    <font>
      <b/>
      <u/>
      <sz val="14"/>
      <name val="Garamond"/>
      <family val="1"/>
    </font>
    <font>
      <b/>
      <sz val="14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Verdana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Garamond"/>
      <family val="1"/>
    </font>
    <font>
      <sz val="14"/>
      <color rgb="FF000000"/>
      <name val="Garamond"/>
      <family val="1"/>
    </font>
    <font>
      <u val="singleAccounting"/>
      <sz val="14"/>
      <name val="Garamond"/>
      <family val="1"/>
    </font>
    <font>
      <sz val="16"/>
      <color theme="1"/>
      <name val="Garamond"/>
      <family val="1"/>
    </font>
    <font>
      <sz val="16"/>
      <color rgb="FF000000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70C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38">
    <xf numFmtId="0" fontId="0" fillId="0" borderId="0"/>
    <xf numFmtId="164" fontId="2" fillId="0" borderId="0" applyFill="0" applyBorder="0" applyAlignment="0" applyProtection="0"/>
    <xf numFmtId="0" fontId="6" fillId="0" borderId="0"/>
    <xf numFmtId="0" fontId="7" fillId="0" borderId="0"/>
    <xf numFmtId="0" fontId="1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4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8" borderId="8" applyNumberFormat="0" applyFont="0" applyAlignment="0" applyProtection="0"/>
    <xf numFmtId="0" fontId="25" fillId="6" borderId="5" applyNumberForma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64" fontId="3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3" fontId="3" fillId="0" borderId="0" xfId="2" applyNumberFormat="1" applyFont="1" applyAlignment="1">
      <alignment horizontal="center"/>
    </xf>
    <xf numFmtId="0" fontId="5" fillId="0" borderId="0" xfId="0" applyFont="1"/>
    <xf numFmtId="0" fontId="8" fillId="0" borderId="0" xfId="3" applyFont="1" applyAlignment="1">
      <alignment vertical="top" wrapText="1"/>
    </xf>
    <xf numFmtId="0" fontId="9" fillId="0" borderId="0" xfId="4" applyFont="1" applyAlignment="1">
      <alignment vertical="top" wrapText="1"/>
    </xf>
    <xf numFmtId="164" fontId="3" fillId="33" borderId="0" xfId="1" applyFont="1" applyFill="1" applyBorder="1" applyAlignment="1" applyProtection="1">
      <alignment horizontal="right"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/>
    <xf numFmtId="164" fontId="3" fillId="0" borderId="0" xfId="1" applyFont="1" applyBorder="1" applyAlignment="1">
      <alignment horizontal="right"/>
    </xf>
    <xf numFmtId="164" fontId="3" fillId="34" borderId="13" xfId="1" applyFont="1" applyFill="1" applyBorder="1" applyAlignment="1" applyProtection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" fontId="3" fillId="0" borderId="0" xfId="1" applyNumberFormat="1" applyFont="1" applyFill="1" applyBorder="1" applyAlignment="1" applyProtection="1">
      <alignment horizontal="right"/>
    </xf>
    <xf numFmtId="0" fontId="28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0" fontId="8" fillId="0" borderId="0" xfId="3" applyFont="1" applyAlignment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top"/>
    </xf>
    <xf numFmtId="0" fontId="31" fillId="0" borderId="0" xfId="3" applyFont="1" applyAlignment="1">
      <alignment vertical="top" wrapText="1"/>
    </xf>
    <xf numFmtId="0" fontId="31" fillId="0" borderId="0" xfId="3" applyFont="1" applyAlignment="1">
      <alignment wrapText="1"/>
    </xf>
    <xf numFmtId="0" fontId="31" fillId="0" borderId="0" xfId="3" applyFont="1" applyAlignment="1">
      <alignment horizontal="left" wrapText="1"/>
    </xf>
    <xf numFmtId="0" fontId="32" fillId="0" borderId="0" xfId="0" applyFont="1"/>
    <xf numFmtId="164" fontId="3" fillId="0" borderId="0" xfId="1" applyFont="1" applyFill="1" applyBorder="1" applyAlignment="1" applyProtection="1">
      <alignment horizontal="center"/>
      <protection locked="0"/>
    </xf>
    <xf numFmtId="164" fontId="3" fillId="33" borderId="14" xfId="1" applyFont="1" applyFill="1" applyBorder="1" applyAlignment="1" applyProtection="1">
      <alignment horizontal="center"/>
      <protection locked="0"/>
    </xf>
    <xf numFmtId="164" fontId="3" fillId="33" borderId="15" xfId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164" fontId="3" fillId="33" borderId="16" xfId="1" applyFont="1" applyFill="1" applyBorder="1" applyAlignment="1" applyProtection="1">
      <alignment horizontal="center"/>
      <protection locked="0"/>
    </xf>
    <xf numFmtId="164" fontId="3" fillId="33" borderId="18" xfId="1" applyFont="1" applyFill="1" applyBorder="1" applyAlignment="1" applyProtection="1">
      <alignment horizontal="center"/>
      <protection locked="0"/>
    </xf>
    <xf numFmtId="164" fontId="3" fillId="33" borderId="19" xfId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64" fontId="3" fillId="33" borderId="21" xfId="1" applyFont="1" applyFill="1" applyBorder="1" applyAlignment="1" applyProtection="1">
      <alignment horizontal="center"/>
      <protection locked="0"/>
    </xf>
    <xf numFmtId="164" fontId="3" fillId="33" borderId="22" xfId="1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164" fontId="30" fillId="33" borderId="22" xfId="1" applyFont="1" applyFill="1" applyBorder="1" applyAlignment="1" applyProtection="1">
      <alignment horizontal="center"/>
      <protection locked="0"/>
    </xf>
    <xf numFmtId="164" fontId="3" fillId="33" borderId="23" xfId="1" applyFont="1" applyFill="1" applyBorder="1" applyAlignment="1" applyProtection="1">
      <alignment horizontal="center"/>
      <protection locked="0"/>
    </xf>
    <xf numFmtId="164" fontId="3" fillId="33" borderId="25" xfId="1" applyFont="1" applyFill="1" applyBorder="1" applyAlignment="1" applyProtection="1">
      <alignment horizontal="center"/>
      <protection locked="0"/>
    </xf>
    <xf numFmtId="164" fontId="3" fillId="33" borderId="26" xfId="1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8" fillId="34" borderId="12" xfId="4" applyFont="1" applyFill="1" applyBorder="1" applyAlignment="1">
      <alignment horizontal="center" vertical="top" wrapText="1"/>
    </xf>
    <xf numFmtId="0" fontId="8" fillId="34" borderId="13" xfId="4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164" fontId="3" fillId="34" borderId="16" xfId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34" borderId="15" xfId="1" applyFont="1" applyFill="1" applyBorder="1" applyAlignment="1" applyProtection="1">
      <alignment horizontal="center"/>
      <protection locked="0"/>
    </xf>
    <xf numFmtId="164" fontId="3" fillId="34" borderId="22" xfId="1" applyFont="1" applyFill="1" applyBorder="1" applyAlignment="1" applyProtection="1">
      <alignment horizontal="center"/>
      <protection locked="0"/>
    </xf>
  </cellXfs>
  <cellStyles count="138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B000000}"/>
    <cellStyle name="Comma 2 2" xfId="33" xr:uid="{00000000-0005-0000-0000-00001C000000}"/>
    <cellStyle name="Comma 2 2 2" xfId="34" xr:uid="{00000000-0005-0000-0000-00001D000000}"/>
    <cellStyle name="Comma 3" xfId="35" xr:uid="{00000000-0005-0000-0000-00001E000000}"/>
    <cellStyle name="Comma 3 2" xfId="36" xr:uid="{00000000-0005-0000-0000-00001F000000}"/>
    <cellStyle name="Comma 3 2 2" xfId="37" xr:uid="{00000000-0005-0000-0000-000020000000}"/>
    <cellStyle name="Comma 3 3" xfId="38" xr:uid="{00000000-0005-0000-0000-000021000000}"/>
    <cellStyle name="Currency" xfId="1" builtinId="4"/>
    <cellStyle name="Currency 2" xfId="39" xr:uid="{00000000-0005-0000-0000-000023000000}"/>
    <cellStyle name="Currency 2 2" xfId="40" xr:uid="{00000000-0005-0000-0000-000024000000}"/>
    <cellStyle name="Currency 2 2 2" xfId="41" xr:uid="{00000000-0005-0000-0000-000025000000}"/>
    <cellStyle name="Currency 2 2 2 2" xfId="42" xr:uid="{00000000-0005-0000-0000-000026000000}"/>
    <cellStyle name="Currency 2 2 3" xfId="43" xr:uid="{00000000-0005-0000-0000-000027000000}"/>
    <cellStyle name="Currency 2 3" xfId="44" xr:uid="{00000000-0005-0000-0000-000028000000}"/>
    <cellStyle name="Currency 2 3 2" xfId="45" xr:uid="{00000000-0005-0000-0000-000029000000}"/>
    <cellStyle name="Currency 2 4" xfId="46" xr:uid="{00000000-0005-0000-0000-00002A000000}"/>
    <cellStyle name="Currency 2 4 2" xfId="47" xr:uid="{00000000-0005-0000-0000-00002B000000}"/>
    <cellStyle name="Currency 2 5" xfId="48" xr:uid="{00000000-0005-0000-0000-00002C000000}"/>
    <cellStyle name="Currency 3" xfId="49" xr:uid="{00000000-0005-0000-0000-00002D000000}"/>
    <cellStyle name="Currency 3 2" xfId="50" xr:uid="{00000000-0005-0000-0000-00002E000000}"/>
    <cellStyle name="Currency 3 3" xfId="51" xr:uid="{00000000-0005-0000-0000-00002F000000}"/>
    <cellStyle name="Currency 4" xfId="52" xr:uid="{00000000-0005-0000-0000-000030000000}"/>
    <cellStyle name="Currency 4 2" xfId="53" xr:uid="{00000000-0005-0000-0000-000031000000}"/>
    <cellStyle name="Explanatory Text 2" xfId="54" xr:uid="{00000000-0005-0000-0000-000032000000}"/>
    <cellStyle name="Good 2" xfId="55" xr:uid="{00000000-0005-0000-0000-000033000000}"/>
    <cellStyle name="Heading 1 2" xfId="56" xr:uid="{00000000-0005-0000-0000-000034000000}"/>
    <cellStyle name="Heading 2 2" xfId="57" xr:uid="{00000000-0005-0000-0000-000035000000}"/>
    <cellStyle name="Heading 3 2" xfId="58" xr:uid="{00000000-0005-0000-0000-000036000000}"/>
    <cellStyle name="Heading 4 2" xfId="59" xr:uid="{00000000-0005-0000-0000-000037000000}"/>
    <cellStyle name="Input 2" xfId="60" xr:uid="{00000000-0005-0000-0000-000038000000}"/>
    <cellStyle name="Linked Cell 2" xfId="61" xr:uid="{00000000-0005-0000-0000-000039000000}"/>
    <cellStyle name="Neutral 2" xfId="62" xr:uid="{00000000-0005-0000-0000-00003A000000}"/>
    <cellStyle name="Normal" xfId="0" builtinId="0"/>
    <cellStyle name="Normal 10" xfId="2" xr:uid="{00000000-0005-0000-0000-00003C000000}"/>
    <cellStyle name="Normal 11" xfId="63" xr:uid="{00000000-0005-0000-0000-00003D000000}"/>
    <cellStyle name="Normal 12" xfId="64" xr:uid="{00000000-0005-0000-0000-00003E000000}"/>
    <cellStyle name="Normal 12 2" xfId="65" xr:uid="{00000000-0005-0000-0000-00003F000000}"/>
    <cellStyle name="Normal 12 2 2" xfId="66" xr:uid="{00000000-0005-0000-0000-000040000000}"/>
    <cellStyle name="Normal 13" xfId="4" xr:uid="{00000000-0005-0000-0000-000041000000}"/>
    <cellStyle name="Normal 13 2" xfId="67" xr:uid="{00000000-0005-0000-0000-000042000000}"/>
    <cellStyle name="Normal 14" xfId="68" xr:uid="{00000000-0005-0000-0000-000043000000}"/>
    <cellStyle name="Normal 14 2" xfId="69" xr:uid="{00000000-0005-0000-0000-000044000000}"/>
    <cellStyle name="Normal 2" xfId="70" xr:uid="{00000000-0005-0000-0000-000045000000}"/>
    <cellStyle name="Normal 2 2" xfId="71" xr:uid="{00000000-0005-0000-0000-000046000000}"/>
    <cellStyle name="Normal 2 2 2" xfId="72" xr:uid="{00000000-0005-0000-0000-000047000000}"/>
    <cellStyle name="Normal 2 2 2 2" xfId="73" xr:uid="{00000000-0005-0000-0000-000048000000}"/>
    <cellStyle name="Normal 2 2 2 2 2" xfId="74" xr:uid="{00000000-0005-0000-0000-000049000000}"/>
    <cellStyle name="Normal 2 2 2 3" xfId="75" xr:uid="{00000000-0005-0000-0000-00004A000000}"/>
    <cellStyle name="Normal 2 2 3" xfId="76" xr:uid="{00000000-0005-0000-0000-00004B000000}"/>
    <cellStyle name="Normal 2 2 3 2" xfId="77" xr:uid="{00000000-0005-0000-0000-00004C000000}"/>
    <cellStyle name="Normal 2 2 4" xfId="78" xr:uid="{00000000-0005-0000-0000-00004D000000}"/>
    <cellStyle name="Normal 2 3" xfId="79" xr:uid="{00000000-0005-0000-0000-00004E000000}"/>
    <cellStyle name="Normal 2 3 2" xfId="80" xr:uid="{00000000-0005-0000-0000-00004F000000}"/>
    <cellStyle name="Normal 2 3 2 2" xfId="81" xr:uid="{00000000-0005-0000-0000-000050000000}"/>
    <cellStyle name="Normal 2 3 3" xfId="82" xr:uid="{00000000-0005-0000-0000-000051000000}"/>
    <cellStyle name="Normal 2 3 4" xfId="83" xr:uid="{00000000-0005-0000-0000-000052000000}"/>
    <cellStyle name="Normal 2 4" xfId="84" xr:uid="{00000000-0005-0000-0000-000053000000}"/>
    <cellStyle name="Normal 2 5" xfId="85" xr:uid="{00000000-0005-0000-0000-000054000000}"/>
    <cellStyle name="Normal 2 5 2" xfId="86" xr:uid="{00000000-0005-0000-0000-000055000000}"/>
    <cellStyle name="Normal 2 6" xfId="87" xr:uid="{00000000-0005-0000-0000-000056000000}"/>
    <cellStyle name="Normal 2 6 2" xfId="88" xr:uid="{00000000-0005-0000-0000-000057000000}"/>
    <cellStyle name="Normal 2 6 2 2" xfId="89" xr:uid="{00000000-0005-0000-0000-000058000000}"/>
    <cellStyle name="Normal 2 7" xfId="90" xr:uid="{00000000-0005-0000-0000-000059000000}"/>
    <cellStyle name="Normal 3" xfId="91" xr:uid="{00000000-0005-0000-0000-00005A000000}"/>
    <cellStyle name="Normal 3 2" xfId="92" xr:uid="{00000000-0005-0000-0000-00005B000000}"/>
    <cellStyle name="Normal 3 2 2" xfId="93" xr:uid="{00000000-0005-0000-0000-00005C000000}"/>
    <cellStyle name="Normal 3 3" xfId="94" xr:uid="{00000000-0005-0000-0000-00005D000000}"/>
    <cellStyle name="Normal 4" xfId="95" xr:uid="{00000000-0005-0000-0000-00005E000000}"/>
    <cellStyle name="Normal 4 2" xfId="96" xr:uid="{00000000-0005-0000-0000-00005F000000}"/>
    <cellStyle name="Normal 4 2 2" xfId="97" xr:uid="{00000000-0005-0000-0000-000060000000}"/>
    <cellStyle name="Normal 4 2 3" xfId="98" xr:uid="{00000000-0005-0000-0000-000061000000}"/>
    <cellStyle name="Normal 4 3" xfId="99" xr:uid="{00000000-0005-0000-0000-000062000000}"/>
    <cellStyle name="Normal 4 4" xfId="100" xr:uid="{00000000-0005-0000-0000-000063000000}"/>
    <cellStyle name="Normal 4 5" xfId="101" xr:uid="{00000000-0005-0000-0000-000064000000}"/>
    <cellStyle name="Normal 5" xfId="3" xr:uid="{00000000-0005-0000-0000-000065000000}"/>
    <cellStyle name="Normal 5 2" xfId="102" xr:uid="{00000000-0005-0000-0000-000066000000}"/>
    <cellStyle name="Normal 5 3" xfId="103" xr:uid="{00000000-0005-0000-0000-000067000000}"/>
    <cellStyle name="Normal 5 3 2" xfId="104" xr:uid="{00000000-0005-0000-0000-000068000000}"/>
    <cellStyle name="Normal 5 4" xfId="105" xr:uid="{00000000-0005-0000-0000-000069000000}"/>
    <cellStyle name="Normal 5 5" xfId="106" xr:uid="{00000000-0005-0000-0000-00006A000000}"/>
    <cellStyle name="Normal 6" xfId="107" xr:uid="{00000000-0005-0000-0000-00006B000000}"/>
    <cellStyle name="Normal 6 2" xfId="108" xr:uid="{00000000-0005-0000-0000-00006C000000}"/>
    <cellStyle name="Normal 6 2 2" xfId="109" xr:uid="{00000000-0005-0000-0000-00006D000000}"/>
    <cellStyle name="Normal 6 2 2 2" xfId="110" xr:uid="{00000000-0005-0000-0000-00006E000000}"/>
    <cellStyle name="Normal 6 2 3" xfId="111" xr:uid="{00000000-0005-0000-0000-00006F000000}"/>
    <cellStyle name="Normal 6 3" xfId="112" xr:uid="{00000000-0005-0000-0000-000070000000}"/>
    <cellStyle name="Normal 6 3 2" xfId="113" xr:uid="{00000000-0005-0000-0000-000071000000}"/>
    <cellStyle name="Normal 6 4" xfId="114" xr:uid="{00000000-0005-0000-0000-000072000000}"/>
    <cellStyle name="Normal 6 5" xfId="115" xr:uid="{00000000-0005-0000-0000-000073000000}"/>
    <cellStyle name="Normal 7" xfId="116" xr:uid="{00000000-0005-0000-0000-000074000000}"/>
    <cellStyle name="Normal 7 2" xfId="117" xr:uid="{00000000-0005-0000-0000-000075000000}"/>
    <cellStyle name="Normal 7 2 2" xfId="118" xr:uid="{00000000-0005-0000-0000-000076000000}"/>
    <cellStyle name="Normal 7 2 2 2" xfId="119" xr:uid="{00000000-0005-0000-0000-000077000000}"/>
    <cellStyle name="Normal 7 2 3" xfId="120" xr:uid="{00000000-0005-0000-0000-000078000000}"/>
    <cellStyle name="Normal 7 3" xfId="121" xr:uid="{00000000-0005-0000-0000-000079000000}"/>
    <cellStyle name="Normal 7 3 2" xfId="122" xr:uid="{00000000-0005-0000-0000-00007A000000}"/>
    <cellStyle name="Normal 7 4" xfId="123" xr:uid="{00000000-0005-0000-0000-00007B000000}"/>
    <cellStyle name="Normal 8" xfId="124" xr:uid="{00000000-0005-0000-0000-00007C000000}"/>
    <cellStyle name="Normal 9" xfId="125" xr:uid="{00000000-0005-0000-0000-00007D000000}"/>
    <cellStyle name="Normal 9 2" xfId="126" xr:uid="{00000000-0005-0000-0000-00007E000000}"/>
    <cellStyle name="Normal 9 2 2" xfId="127" xr:uid="{00000000-0005-0000-0000-00007F000000}"/>
    <cellStyle name="Normal 9 2 3" xfId="128" xr:uid="{00000000-0005-0000-0000-000080000000}"/>
    <cellStyle name="Normal 9 3" xfId="129" xr:uid="{00000000-0005-0000-0000-000081000000}"/>
    <cellStyle name="Normal 9 3 2" xfId="130" xr:uid="{00000000-0005-0000-0000-000082000000}"/>
    <cellStyle name="Normal 9 3 3" xfId="131" xr:uid="{00000000-0005-0000-0000-000083000000}"/>
    <cellStyle name="Normal 9 4" xfId="132" xr:uid="{00000000-0005-0000-0000-000084000000}"/>
    <cellStyle name="Normal 9 5" xfId="133" xr:uid="{00000000-0005-0000-0000-000085000000}"/>
    <cellStyle name="Note 2" xfId="134" xr:uid="{00000000-0005-0000-0000-000086000000}"/>
    <cellStyle name="Output 2" xfId="135" xr:uid="{00000000-0005-0000-0000-000087000000}"/>
    <cellStyle name="Total 2" xfId="136" xr:uid="{00000000-0005-0000-0000-000088000000}"/>
    <cellStyle name="Warning Text 2" xfId="137" xr:uid="{00000000-0005-0000-0000-000089000000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aramond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aramond"/>
        <family val="1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3"/>
  <sheetViews>
    <sheetView view="pageBreakPreview" topLeftCell="A256" zoomScale="79" zoomScaleNormal="100" zoomScaleSheetLayoutView="90" workbookViewId="0">
      <selection activeCell="D266" sqref="D266"/>
    </sheetView>
  </sheetViews>
  <sheetFormatPr defaultColWidth="39.85546875" defaultRowHeight="18" customHeight="1" x14ac:dyDescent="0.3"/>
  <cols>
    <col min="1" max="1" width="53.85546875" style="1" customWidth="1"/>
    <col min="2" max="2" width="13.7109375" style="4" customWidth="1"/>
    <col min="3" max="3" width="15.42578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0" t="s">
        <v>0</v>
      </c>
      <c r="B1" s="19" t="s">
        <v>1</v>
      </c>
      <c r="C1" s="18" t="s">
        <v>2</v>
      </c>
      <c r="D1" s="17" t="s">
        <v>3</v>
      </c>
    </row>
    <row r="2" spans="1:4" ht="24.75" customHeight="1" x14ac:dyDescent="0.3">
      <c r="A2" s="16" t="s">
        <v>4</v>
      </c>
      <c r="B2" s="13" t="s">
        <v>5</v>
      </c>
    </row>
    <row r="3" spans="1:4" ht="57.75" customHeight="1" x14ac:dyDescent="0.3">
      <c r="A3" s="31" t="s">
        <v>6</v>
      </c>
      <c r="B3" s="26">
        <v>40820</v>
      </c>
    </row>
    <row r="5" spans="1:4" ht="18" customHeight="1" x14ac:dyDescent="0.3">
      <c r="A5" s="14" t="s">
        <v>7</v>
      </c>
      <c r="B5" s="4">
        <v>1</v>
      </c>
      <c r="C5" s="36"/>
      <c r="D5" s="2">
        <f>B5*C5</f>
        <v>0</v>
      </c>
    </row>
    <row r="6" spans="1:4" ht="18" customHeight="1" x14ac:dyDescent="0.3">
      <c r="A6" s="11" t="s">
        <v>8</v>
      </c>
      <c r="B6" s="13">
        <v>11113</v>
      </c>
      <c r="C6" s="36"/>
      <c r="D6" s="2">
        <f>B6*C6</f>
        <v>0</v>
      </c>
    </row>
    <row r="7" spans="1:4" ht="18" customHeight="1" x14ac:dyDescent="0.3">
      <c r="A7" s="12" t="s">
        <v>9</v>
      </c>
      <c r="D7" s="2" t="s">
        <v>10</v>
      </c>
    </row>
    <row r="8" spans="1:4" ht="18" customHeight="1" x14ac:dyDescent="0.3">
      <c r="A8" s="30" t="s">
        <v>11</v>
      </c>
      <c r="B8" s="4">
        <v>5</v>
      </c>
      <c r="C8" s="37"/>
      <c r="D8" s="2">
        <f>B8*C8</f>
        <v>0</v>
      </c>
    </row>
    <row r="9" spans="1:4" ht="18" customHeight="1" x14ac:dyDescent="0.3">
      <c r="A9" s="11" t="s">
        <v>12</v>
      </c>
      <c r="B9" s="4">
        <v>1</v>
      </c>
      <c r="C9" s="37"/>
      <c r="D9" s="2">
        <f>B9*C9</f>
        <v>0</v>
      </c>
    </row>
    <row r="10" spans="1:4" ht="18" customHeight="1" x14ac:dyDescent="0.3">
      <c r="A10" s="11" t="s">
        <v>13</v>
      </c>
      <c r="B10" s="4">
        <v>2</v>
      </c>
      <c r="C10" s="37"/>
      <c r="D10" s="2">
        <f>B10*C10</f>
        <v>0</v>
      </c>
    </row>
    <row r="11" spans="1:4" ht="18" customHeight="1" x14ac:dyDescent="0.3">
      <c r="A11" s="11" t="s">
        <v>14</v>
      </c>
      <c r="B11" s="4">
        <v>64</v>
      </c>
      <c r="C11" s="37"/>
      <c r="D11" s="2">
        <f>B11*C11</f>
        <v>0</v>
      </c>
    </row>
    <row r="12" spans="1:4" ht="18" customHeight="1" x14ac:dyDescent="0.3">
      <c r="A12" s="11" t="s">
        <v>15</v>
      </c>
      <c r="B12" s="4">
        <v>2045</v>
      </c>
      <c r="C12" s="37"/>
      <c r="D12" s="2">
        <f>B12*C12</f>
        <v>0</v>
      </c>
    </row>
    <row r="13" spans="1:4" ht="18" customHeight="1" x14ac:dyDescent="0.3">
      <c r="A13" s="11"/>
    </row>
    <row r="14" spans="1:4" ht="18" customHeight="1" x14ac:dyDescent="0.3">
      <c r="A14" s="7" t="s">
        <v>16</v>
      </c>
      <c r="B14" s="51">
        <f>SUM(D5:D12)</f>
        <v>0</v>
      </c>
      <c r="C14" s="51"/>
      <c r="D14" s="51"/>
    </row>
    <row r="15" spans="1:4" ht="18" customHeight="1" x14ac:dyDescent="0.3">
      <c r="A15" s="6"/>
      <c r="B15" s="2"/>
      <c r="C15" s="2"/>
    </row>
    <row r="16" spans="1:4" ht="18" customHeight="1" x14ac:dyDescent="0.3">
      <c r="A16" s="10" t="s">
        <v>17</v>
      </c>
      <c r="B16" s="29">
        <v>10</v>
      </c>
      <c r="C16" s="38"/>
      <c r="D16" s="21">
        <f>B16*C16</f>
        <v>0</v>
      </c>
    </row>
    <row r="17" spans="1:4" ht="18" customHeight="1" x14ac:dyDescent="0.3">
      <c r="A17" s="9"/>
      <c r="C17" s="8"/>
      <c r="D17" s="21"/>
    </row>
    <row r="18" spans="1:4" ht="18" customHeight="1" x14ac:dyDescent="0.3">
      <c r="A18" s="7" t="s">
        <v>18</v>
      </c>
      <c r="B18" s="51">
        <f>SUM(D16:D16)</f>
        <v>0</v>
      </c>
      <c r="C18" s="51"/>
      <c r="D18" s="51"/>
    </row>
    <row r="19" spans="1:4" ht="18" customHeight="1" x14ac:dyDescent="0.3">
      <c r="A19" s="6"/>
      <c r="B19" s="2"/>
      <c r="C19" s="2"/>
    </row>
    <row r="20" spans="1:4" ht="18" customHeight="1" x14ac:dyDescent="0.3">
      <c r="A20" s="7" t="s">
        <v>19</v>
      </c>
      <c r="B20" s="51">
        <f>B14+B18</f>
        <v>0</v>
      </c>
      <c r="C20" s="51"/>
      <c r="D20" s="51"/>
    </row>
    <row r="21" spans="1:4" ht="18" customHeight="1" x14ac:dyDescent="0.3">
      <c r="A21" s="6"/>
      <c r="B21" s="5"/>
      <c r="C21" s="2"/>
      <c r="D21" s="1"/>
    </row>
    <row r="22" spans="1:4" ht="18" customHeight="1" x14ac:dyDescent="0.3">
      <c r="A22" s="20" t="s">
        <v>0</v>
      </c>
      <c r="B22" s="19" t="s">
        <v>1</v>
      </c>
      <c r="C22" s="18" t="s">
        <v>2</v>
      </c>
      <c r="D22" s="17" t="s">
        <v>3</v>
      </c>
    </row>
    <row r="23" spans="1:4" ht="24" customHeight="1" x14ac:dyDescent="0.3">
      <c r="A23" s="16" t="s">
        <v>20</v>
      </c>
      <c r="B23" s="13" t="s">
        <v>5</v>
      </c>
    </row>
    <row r="24" spans="1:4" ht="56.25" customHeight="1" x14ac:dyDescent="0.3">
      <c r="A24" s="31" t="s">
        <v>21</v>
      </c>
      <c r="B24" s="4">
        <v>3229</v>
      </c>
    </row>
    <row r="26" spans="1:4" ht="18" customHeight="1" x14ac:dyDescent="0.3">
      <c r="A26" s="14" t="s">
        <v>7</v>
      </c>
      <c r="B26" s="4">
        <v>1</v>
      </c>
      <c r="C26" s="36"/>
      <c r="D26" s="2">
        <f>B26*C26</f>
        <v>0</v>
      </c>
    </row>
    <row r="27" spans="1:4" ht="18" customHeight="1" x14ac:dyDescent="0.3">
      <c r="A27" s="11" t="s">
        <v>8</v>
      </c>
      <c r="B27" s="13">
        <v>2870</v>
      </c>
      <c r="C27" s="36"/>
      <c r="D27" s="2">
        <f>B27*C27</f>
        <v>0</v>
      </c>
    </row>
    <row r="28" spans="1:4" ht="18" customHeight="1" x14ac:dyDescent="0.3">
      <c r="A28" s="12" t="s">
        <v>22</v>
      </c>
      <c r="D28" s="2" t="s">
        <v>10</v>
      </c>
    </row>
    <row r="29" spans="1:4" ht="18" customHeight="1" x14ac:dyDescent="0.3">
      <c r="A29" s="11" t="s">
        <v>23</v>
      </c>
      <c r="B29" s="4">
        <v>115</v>
      </c>
      <c r="C29" s="37"/>
      <c r="D29" s="2">
        <f>B29*C29</f>
        <v>0</v>
      </c>
    </row>
    <row r="30" spans="1:4" ht="18" customHeight="1" x14ac:dyDescent="0.3">
      <c r="A30" s="11" t="s">
        <v>14</v>
      </c>
      <c r="B30" s="4">
        <v>48</v>
      </c>
      <c r="C30" s="39"/>
      <c r="D30" s="2">
        <f>B30*C30</f>
        <v>0</v>
      </c>
    </row>
    <row r="31" spans="1:4" ht="18" customHeight="1" x14ac:dyDescent="0.3">
      <c r="A31" s="11" t="s">
        <v>24</v>
      </c>
      <c r="B31" s="4">
        <v>4</v>
      </c>
      <c r="C31" s="39"/>
      <c r="D31" s="2">
        <f>B31*C31</f>
        <v>0</v>
      </c>
    </row>
    <row r="32" spans="1:4" ht="18" customHeight="1" x14ac:dyDescent="0.3">
      <c r="A32" s="11" t="s">
        <v>13</v>
      </c>
      <c r="B32" s="4">
        <v>1</v>
      </c>
      <c r="C32" s="37"/>
      <c r="D32" s="2">
        <f t="shared" ref="D32" si="0">B32*C32</f>
        <v>0</v>
      </c>
    </row>
    <row r="33" spans="1:4" ht="18" customHeight="1" x14ac:dyDescent="0.3">
      <c r="A33" s="11"/>
    </row>
    <row r="34" spans="1:4" ht="18" customHeight="1" x14ac:dyDescent="0.3">
      <c r="A34" s="7" t="s">
        <v>16</v>
      </c>
      <c r="B34" s="51">
        <f>SUM(D26:D32)</f>
        <v>0</v>
      </c>
      <c r="C34" s="51"/>
      <c r="D34" s="51"/>
    </row>
    <row r="35" spans="1:4" ht="18" customHeight="1" x14ac:dyDescent="0.3">
      <c r="A35" s="6"/>
      <c r="B35" s="2"/>
      <c r="C35" s="2"/>
    </row>
    <row r="36" spans="1:4" ht="18" customHeight="1" x14ac:dyDescent="0.3">
      <c r="A36" s="10" t="s">
        <v>17</v>
      </c>
      <c r="B36" s="29">
        <v>10</v>
      </c>
      <c r="C36" s="38"/>
      <c r="D36" s="21">
        <f>B36*C36</f>
        <v>0</v>
      </c>
    </row>
    <row r="37" spans="1:4" ht="18" customHeight="1" x14ac:dyDescent="0.3">
      <c r="A37" s="9"/>
      <c r="C37" s="8"/>
      <c r="D37" s="21"/>
    </row>
    <row r="38" spans="1:4" ht="18" customHeight="1" x14ac:dyDescent="0.3">
      <c r="A38" s="7" t="s">
        <v>18</v>
      </c>
      <c r="B38" s="51">
        <f>SUM(D36:D36)</f>
        <v>0</v>
      </c>
      <c r="C38" s="51"/>
      <c r="D38" s="51"/>
    </row>
    <row r="39" spans="1:4" ht="18" customHeight="1" x14ac:dyDescent="0.3">
      <c r="A39" s="6"/>
      <c r="B39" s="2"/>
      <c r="C39" s="2"/>
    </row>
    <row r="40" spans="1:4" ht="18" customHeight="1" x14ac:dyDescent="0.3">
      <c r="A40" s="7" t="s">
        <v>19</v>
      </c>
      <c r="B40" s="51">
        <f>B34+B38</f>
        <v>0</v>
      </c>
      <c r="C40" s="51"/>
      <c r="D40" s="51"/>
    </row>
    <row r="41" spans="1:4" ht="18" customHeight="1" x14ac:dyDescent="0.3">
      <c r="A41" s="6"/>
      <c r="B41" s="5"/>
      <c r="C41" s="2"/>
      <c r="D41" s="1"/>
    </row>
    <row r="42" spans="1:4" ht="18" customHeight="1" x14ac:dyDescent="0.3">
      <c r="A42" s="20" t="s">
        <v>0</v>
      </c>
      <c r="B42" s="19" t="s">
        <v>1</v>
      </c>
      <c r="C42" s="18" t="s">
        <v>2</v>
      </c>
      <c r="D42" s="17" t="s">
        <v>3</v>
      </c>
    </row>
    <row r="43" spans="1:4" ht="24" customHeight="1" x14ac:dyDescent="0.3">
      <c r="A43" s="16" t="s">
        <v>25</v>
      </c>
      <c r="B43" s="13" t="s">
        <v>5</v>
      </c>
    </row>
    <row r="44" spans="1:4" ht="57.75" customHeight="1" x14ac:dyDescent="0.3">
      <c r="A44" s="31" t="s">
        <v>26</v>
      </c>
      <c r="B44" s="27">
        <v>6048</v>
      </c>
    </row>
    <row r="46" spans="1:4" ht="18" customHeight="1" x14ac:dyDescent="0.3">
      <c r="A46" s="14" t="s">
        <v>7</v>
      </c>
      <c r="B46" s="4">
        <v>1</v>
      </c>
      <c r="C46" s="36"/>
      <c r="D46" s="2">
        <f>B46*C46</f>
        <v>0</v>
      </c>
    </row>
    <row r="47" spans="1:4" ht="18" customHeight="1" x14ac:dyDescent="0.3">
      <c r="A47" s="11" t="s">
        <v>8</v>
      </c>
      <c r="B47" s="13">
        <v>5924</v>
      </c>
      <c r="C47" s="36"/>
      <c r="D47" s="2">
        <f>B47*C47</f>
        <v>0</v>
      </c>
    </row>
    <row r="48" spans="1:4" ht="18" customHeight="1" x14ac:dyDescent="0.3">
      <c r="A48" s="12" t="s">
        <v>27</v>
      </c>
      <c r="D48" s="2" t="s">
        <v>10</v>
      </c>
    </row>
    <row r="49" spans="1:4" ht="18" customHeight="1" x14ac:dyDescent="0.3">
      <c r="A49" s="11" t="s">
        <v>13</v>
      </c>
      <c r="B49" s="4">
        <v>6</v>
      </c>
      <c r="C49" s="37"/>
      <c r="D49" s="2">
        <f>B49*C49</f>
        <v>0</v>
      </c>
    </row>
    <row r="50" spans="1:4" ht="18" customHeight="1" x14ac:dyDescent="0.3">
      <c r="A50" s="11" t="s">
        <v>14</v>
      </c>
      <c r="B50" s="4">
        <v>138</v>
      </c>
      <c r="C50" s="37"/>
      <c r="D50" s="2">
        <f>B50*C50</f>
        <v>0</v>
      </c>
    </row>
    <row r="51" spans="1:4" ht="18" customHeight="1" x14ac:dyDescent="0.3">
      <c r="A51" s="11"/>
    </row>
    <row r="52" spans="1:4" ht="18" customHeight="1" x14ac:dyDescent="0.3">
      <c r="A52" s="7" t="s">
        <v>16</v>
      </c>
      <c r="B52" s="51">
        <f>SUM(D46:D50)</f>
        <v>0</v>
      </c>
      <c r="C52" s="51"/>
      <c r="D52" s="51"/>
    </row>
    <row r="53" spans="1:4" ht="18" customHeight="1" x14ac:dyDescent="0.3">
      <c r="A53" s="6"/>
      <c r="B53" s="2"/>
      <c r="C53" s="2"/>
    </row>
    <row r="54" spans="1:4" ht="18" customHeight="1" x14ac:dyDescent="0.3">
      <c r="A54" s="10" t="s">
        <v>17</v>
      </c>
      <c r="B54" s="29">
        <v>10</v>
      </c>
      <c r="C54" s="38"/>
      <c r="D54" s="21">
        <f>B54*C54</f>
        <v>0</v>
      </c>
    </row>
    <row r="55" spans="1:4" ht="18" customHeight="1" x14ac:dyDescent="0.3">
      <c r="A55" s="9"/>
      <c r="C55" s="8"/>
      <c r="D55" s="21"/>
    </row>
    <row r="56" spans="1:4" ht="18" customHeight="1" x14ac:dyDescent="0.3">
      <c r="A56" s="7" t="s">
        <v>18</v>
      </c>
      <c r="B56" s="51">
        <f>SUM(D54:D54)</f>
        <v>0</v>
      </c>
      <c r="C56" s="51"/>
      <c r="D56" s="51"/>
    </row>
    <row r="57" spans="1:4" ht="18" customHeight="1" x14ac:dyDescent="0.3">
      <c r="A57" s="9"/>
      <c r="C57" s="8"/>
      <c r="D57" s="21"/>
    </row>
    <row r="58" spans="1:4" ht="18" customHeight="1" x14ac:dyDescent="0.3">
      <c r="A58" s="7" t="s">
        <v>19</v>
      </c>
      <c r="B58" s="51">
        <f>B52+B56</f>
        <v>0</v>
      </c>
      <c r="C58" s="51"/>
      <c r="D58" s="51"/>
    </row>
    <row r="59" spans="1:4" ht="18" customHeight="1" x14ac:dyDescent="0.3">
      <c r="A59" s="6"/>
      <c r="B59" s="5"/>
      <c r="C59" s="2"/>
      <c r="D59" s="1"/>
    </row>
    <row r="60" spans="1:4" ht="18" customHeight="1" x14ac:dyDescent="0.3">
      <c r="A60" s="20" t="s">
        <v>0</v>
      </c>
      <c r="B60" s="19" t="s">
        <v>1</v>
      </c>
      <c r="C60" s="18" t="s">
        <v>2</v>
      </c>
      <c r="D60" s="17" t="s">
        <v>3</v>
      </c>
    </row>
    <row r="61" spans="1:4" ht="24" customHeight="1" x14ac:dyDescent="0.3">
      <c r="A61" s="16" t="s">
        <v>28</v>
      </c>
      <c r="B61" s="13" t="s">
        <v>5</v>
      </c>
    </row>
    <row r="62" spans="1:4" ht="56.25" customHeight="1" x14ac:dyDescent="0.3">
      <c r="A62" s="15" t="s">
        <v>29</v>
      </c>
      <c r="B62" s="4">
        <v>2313</v>
      </c>
    </row>
    <row r="64" spans="1:4" ht="18" customHeight="1" x14ac:dyDescent="0.3">
      <c r="A64" s="14" t="s">
        <v>7</v>
      </c>
      <c r="B64" s="4">
        <v>1</v>
      </c>
      <c r="C64" s="36"/>
      <c r="D64" s="2">
        <f>B64*C64</f>
        <v>0</v>
      </c>
    </row>
    <row r="65" spans="1:4" ht="18" customHeight="1" x14ac:dyDescent="0.3">
      <c r="A65" s="11" t="s">
        <v>8</v>
      </c>
      <c r="B65" s="13">
        <v>590</v>
      </c>
      <c r="C65" s="36"/>
      <c r="D65" s="2">
        <f>B65*C65</f>
        <v>0</v>
      </c>
    </row>
    <row r="66" spans="1:4" ht="18" customHeight="1" x14ac:dyDescent="0.3">
      <c r="A66" s="12" t="s">
        <v>30</v>
      </c>
      <c r="D66" s="2" t="s">
        <v>10</v>
      </c>
    </row>
    <row r="67" spans="1:4" ht="18" customHeight="1" x14ac:dyDescent="0.3">
      <c r="A67" s="11" t="s">
        <v>13</v>
      </c>
      <c r="B67" s="4">
        <v>1</v>
      </c>
      <c r="C67" s="37"/>
      <c r="D67" s="2">
        <f>B67*C67</f>
        <v>0</v>
      </c>
    </row>
    <row r="68" spans="1:4" ht="18" customHeight="1" x14ac:dyDescent="0.3">
      <c r="A68" s="11" t="s">
        <v>14</v>
      </c>
      <c r="B68" s="4">
        <v>28</v>
      </c>
      <c r="C68" s="37"/>
      <c r="D68" s="2">
        <f>B68*C68</f>
        <v>0</v>
      </c>
    </row>
    <row r="69" spans="1:4" ht="18" customHeight="1" x14ac:dyDescent="0.3">
      <c r="A69" s="11"/>
    </row>
    <row r="70" spans="1:4" ht="18" customHeight="1" x14ac:dyDescent="0.3">
      <c r="A70" s="7" t="s">
        <v>16</v>
      </c>
      <c r="B70" s="51">
        <f>SUM(D64:D68)</f>
        <v>0</v>
      </c>
      <c r="C70" s="51"/>
      <c r="D70" s="51"/>
    </row>
    <row r="71" spans="1:4" ht="18" customHeight="1" x14ac:dyDescent="0.3">
      <c r="A71" s="6"/>
      <c r="B71" s="2"/>
      <c r="C71" s="2"/>
    </row>
    <row r="72" spans="1:4" ht="18" customHeight="1" x14ac:dyDescent="0.3">
      <c r="A72" s="10" t="s">
        <v>17</v>
      </c>
      <c r="B72" s="29">
        <v>10</v>
      </c>
      <c r="C72" s="38"/>
      <c r="D72" s="21">
        <f>B72*C72</f>
        <v>0</v>
      </c>
    </row>
    <row r="73" spans="1:4" ht="18" customHeight="1" x14ac:dyDescent="0.3">
      <c r="A73" s="9"/>
      <c r="C73" s="8"/>
      <c r="D73" s="21"/>
    </row>
    <row r="74" spans="1:4" ht="18" customHeight="1" x14ac:dyDescent="0.3">
      <c r="A74" s="7" t="s">
        <v>18</v>
      </c>
      <c r="B74" s="51">
        <f>SUM(D72:D72)</f>
        <v>0</v>
      </c>
      <c r="C74" s="51"/>
      <c r="D74" s="51"/>
    </row>
    <row r="75" spans="1:4" ht="18" customHeight="1" x14ac:dyDescent="0.3">
      <c r="A75" s="6"/>
      <c r="B75" s="2"/>
      <c r="C75" s="2"/>
    </row>
    <row r="76" spans="1:4" ht="18" customHeight="1" x14ac:dyDescent="0.3">
      <c r="A76" s="7" t="s">
        <v>19</v>
      </c>
      <c r="B76" s="51">
        <f>B70+B74</f>
        <v>0</v>
      </c>
      <c r="C76" s="51"/>
      <c r="D76" s="51"/>
    </row>
    <row r="77" spans="1:4" ht="18" customHeight="1" x14ac:dyDescent="0.3">
      <c r="A77" s="6"/>
      <c r="B77" s="5"/>
      <c r="C77" s="2"/>
      <c r="D77" s="1"/>
    </row>
    <row r="78" spans="1:4" ht="18" customHeight="1" x14ac:dyDescent="0.3">
      <c r="A78" s="20" t="s">
        <v>0</v>
      </c>
      <c r="B78" s="19" t="s">
        <v>1</v>
      </c>
      <c r="C78" s="18" t="s">
        <v>2</v>
      </c>
      <c r="D78" s="17" t="s">
        <v>3</v>
      </c>
    </row>
    <row r="79" spans="1:4" ht="24" customHeight="1" x14ac:dyDescent="0.3">
      <c r="A79" s="16" t="s">
        <v>31</v>
      </c>
      <c r="B79" s="13" t="s">
        <v>5</v>
      </c>
    </row>
    <row r="80" spans="1:4" ht="56.25" customHeight="1" x14ac:dyDescent="0.3">
      <c r="A80" s="31" t="s">
        <v>32</v>
      </c>
      <c r="B80" s="4">
        <v>3840</v>
      </c>
    </row>
    <row r="82" spans="1:4" ht="18" customHeight="1" x14ac:dyDescent="0.3">
      <c r="A82" s="14" t="s">
        <v>7</v>
      </c>
      <c r="B82" s="4">
        <v>1</v>
      </c>
      <c r="C82" s="36"/>
      <c r="D82" s="2">
        <f>B82*C82</f>
        <v>0</v>
      </c>
    </row>
    <row r="83" spans="1:4" ht="18" customHeight="1" x14ac:dyDescent="0.3">
      <c r="A83" s="11" t="s">
        <v>8</v>
      </c>
      <c r="B83" s="13">
        <v>3840</v>
      </c>
      <c r="C83" s="36"/>
      <c r="D83" s="2">
        <f>B83*C83</f>
        <v>0</v>
      </c>
    </row>
    <row r="84" spans="1:4" ht="18" customHeight="1" x14ac:dyDescent="0.3">
      <c r="A84" s="12" t="s">
        <v>33</v>
      </c>
      <c r="D84" s="2" t="s">
        <v>10</v>
      </c>
    </row>
    <row r="85" spans="1:4" ht="18" customHeight="1" x14ac:dyDescent="0.3">
      <c r="A85" s="11" t="s">
        <v>13</v>
      </c>
      <c r="B85" s="4">
        <v>4</v>
      </c>
      <c r="C85" s="37"/>
      <c r="D85" s="2">
        <f>B85*C85</f>
        <v>0</v>
      </c>
    </row>
    <row r="86" spans="1:4" ht="18" customHeight="1" x14ac:dyDescent="0.3">
      <c r="A86" s="11" t="s">
        <v>14</v>
      </c>
      <c r="B86" s="4">
        <v>112</v>
      </c>
      <c r="C86" s="37"/>
      <c r="D86" s="2">
        <f>B86*C86</f>
        <v>0</v>
      </c>
    </row>
    <row r="87" spans="1:4" ht="18" customHeight="1" x14ac:dyDescent="0.3">
      <c r="A87" s="11"/>
    </row>
    <row r="88" spans="1:4" ht="18" customHeight="1" x14ac:dyDescent="0.3">
      <c r="A88" s="7" t="s">
        <v>16</v>
      </c>
      <c r="B88" s="51">
        <f>SUM(D82:D86)</f>
        <v>0</v>
      </c>
      <c r="C88" s="51"/>
      <c r="D88" s="51"/>
    </row>
    <row r="89" spans="1:4" ht="18" customHeight="1" x14ac:dyDescent="0.3">
      <c r="A89" s="6"/>
      <c r="B89" s="2"/>
      <c r="C89" s="2"/>
    </row>
    <row r="90" spans="1:4" ht="18" customHeight="1" x14ac:dyDescent="0.3">
      <c r="A90" s="10" t="s">
        <v>17</v>
      </c>
      <c r="B90" s="29">
        <v>10</v>
      </c>
      <c r="C90" s="38"/>
      <c r="D90" s="21">
        <f>B90*C90</f>
        <v>0</v>
      </c>
    </row>
    <row r="91" spans="1:4" ht="18" customHeight="1" x14ac:dyDescent="0.3">
      <c r="A91" s="9"/>
      <c r="C91" s="8"/>
      <c r="D91" s="21"/>
    </row>
    <row r="92" spans="1:4" ht="18" customHeight="1" x14ac:dyDescent="0.3">
      <c r="A92" s="7" t="s">
        <v>18</v>
      </c>
      <c r="B92" s="51">
        <f>SUM(D90:D90)</f>
        <v>0</v>
      </c>
      <c r="C92" s="51"/>
      <c r="D92" s="51"/>
    </row>
    <row r="93" spans="1:4" ht="18" customHeight="1" x14ac:dyDescent="0.3">
      <c r="A93" s="6"/>
      <c r="B93" s="2"/>
      <c r="C93" s="2"/>
    </row>
    <row r="94" spans="1:4" ht="18" customHeight="1" x14ac:dyDescent="0.3">
      <c r="A94" s="7" t="s">
        <v>19</v>
      </c>
      <c r="B94" s="51">
        <f>B88+B92</f>
        <v>0</v>
      </c>
      <c r="C94" s="51"/>
      <c r="D94" s="51"/>
    </row>
    <row r="95" spans="1:4" ht="18" customHeight="1" x14ac:dyDescent="0.3">
      <c r="A95" s="6"/>
      <c r="B95" s="5"/>
      <c r="C95" s="2"/>
      <c r="D95" s="1"/>
    </row>
    <row r="96" spans="1:4" ht="18" customHeight="1" x14ac:dyDescent="0.3">
      <c r="A96" s="20" t="s">
        <v>0</v>
      </c>
      <c r="B96" s="19" t="s">
        <v>1</v>
      </c>
      <c r="C96" s="18" t="s">
        <v>2</v>
      </c>
      <c r="D96" s="17" t="s">
        <v>3</v>
      </c>
    </row>
    <row r="97" spans="1:4" ht="24" customHeight="1" x14ac:dyDescent="0.3">
      <c r="A97" s="16" t="s">
        <v>34</v>
      </c>
      <c r="B97" s="13" t="s">
        <v>5</v>
      </c>
    </row>
    <row r="98" spans="1:4" ht="56.25" customHeight="1" x14ac:dyDescent="0.3">
      <c r="A98" s="31" t="s">
        <v>35</v>
      </c>
      <c r="B98" s="4">
        <v>1896</v>
      </c>
    </row>
    <row r="100" spans="1:4" ht="18" customHeight="1" x14ac:dyDescent="0.3">
      <c r="A100" s="14" t="s">
        <v>7</v>
      </c>
      <c r="B100" s="4">
        <v>1</v>
      </c>
      <c r="C100" s="36"/>
      <c r="D100" s="2">
        <f>B100*C100</f>
        <v>0</v>
      </c>
    </row>
    <row r="101" spans="1:4" ht="18" customHeight="1" x14ac:dyDescent="0.3">
      <c r="A101" s="11" t="s">
        <v>8</v>
      </c>
      <c r="B101" s="13">
        <v>966</v>
      </c>
      <c r="C101" s="36"/>
      <c r="D101" s="2">
        <f>B101*C101</f>
        <v>0</v>
      </c>
    </row>
    <row r="102" spans="1:4" ht="18" customHeight="1" x14ac:dyDescent="0.3">
      <c r="A102" s="12" t="s">
        <v>36</v>
      </c>
      <c r="D102" s="2" t="s">
        <v>10</v>
      </c>
    </row>
    <row r="103" spans="1:4" ht="18" customHeight="1" x14ac:dyDescent="0.3">
      <c r="A103" s="11" t="s">
        <v>23</v>
      </c>
      <c r="B103" s="4">
        <v>14</v>
      </c>
      <c r="C103" s="39"/>
      <c r="D103" s="2">
        <f>B103*C103</f>
        <v>0</v>
      </c>
    </row>
    <row r="104" spans="1:4" ht="18" customHeight="1" x14ac:dyDescent="0.3">
      <c r="A104" s="11" t="s">
        <v>37</v>
      </c>
      <c r="B104" s="4">
        <v>8</v>
      </c>
      <c r="C104" s="37"/>
      <c r="D104" s="2">
        <f>B104*C104</f>
        <v>0</v>
      </c>
    </row>
    <row r="105" spans="1:4" ht="18" customHeight="1" x14ac:dyDescent="0.3">
      <c r="A105" s="11"/>
    </row>
    <row r="106" spans="1:4" ht="18" customHeight="1" x14ac:dyDescent="0.3">
      <c r="A106" s="7" t="s">
        <v>16</v>
      </c>
      <c r="B106" s="51">
        <f>SUM(D100:D104)</f>
        <v>0</v>
      </c>
      <c r="C106" s="51"/>
      <c r="D106" s="51"/>
    </row>
    <row r="107" spans="1:4" ht="18" customHeight="1" x14ac:dyDescent="0.3">
      <c r="A107" s="6"/>
      <c r="B107" s="2"/>
      <c r="C107" s="2"/>
    </row>
    <row r="108" spans="1:4" ht="18" customHeight="1" x14ac:dyDescent="0.3">
      <c r="A108" s="10" t="s">
        <v>17</v>
      </c>
      <c r="B108" s="29">
        <v>10</v>
      </c>
      <c r="C108" s="38"/>
      <c r="D108" s="21">
        <f>B108*C108</f>
        <v>0</v>
      </c>
    </row>
    <row r="109" spans="1:4" ht="18" customHeight="1" x14ac:dyDescent="0.3">
      <c r="A109" s="9"/>
      <c r="C109" s="8"/>
      <c r="D109" s="21"/>
    </row>
    <row r="110" spans="1:4" ht="18" customHeight="1" x14ac:dyDescent="0.3">
      <c r="A110" s="7" t="s">
        <v>18</v>
      </c>
      <c r="B110" s="51">
        <f>SUM(D108:D108)</f>
        <v>0</v>
      </c>
      <c r="C110" s="51"/>
      <c r="D110" s="51"/>
    </row>
    <row r="111" spans="1:4" ht="18" customHeight="1" x14ac:dyDescent="0.3">
      <c r="A111" s="6"/>
      <c r="B111" s="2"/>
      <c r="C111" s="2"/>
    </row>
    <row r="112" spans="1:4" ht="38.25" customHeight="1" x14ac:dyDescent="0.3">
      <c r="A112" s="7" t="s">
        <v>19</v>
      </c>
      <c r="B112" s="51">
        <f>B106+B110</f>
        <v>0</v>
      </c>
      <c r="C112" s="51"/>
      <c r="D112" s="51"/>
    </row>
    <row r="113" spans="1:4" ht="18" customHeight="1" x14ac:dyDescent="0.3">
      <c r="A113" s="6"/>
      <c r="B113" s="5"/>
      <c r="C113" s="2"/>
      <c r="D113" s="1"/>
    </row>
    <row r="114" spans="1:4" ht="18" customHeight="1" x14ac:dyDescent="0.3">
      <c r="A114" s="20" t="s">
        <v>0</v>
      </c>
      <c r="B114" s="19" t="s">
        <v>1</v>
      </c>
      <c r="C114" s="18" t="s">
        <v>2</v>
      </c>
      <c r="D114" s="17" t="s">
        <v>3</v>
      </c>
    </row>
    <row r="115" spans="1:4" ht="25.5" customHeight="1" x14ac:dyDescent="0.3">
      <c r="A115" s="16" t="s">
        <v>38</v>
      </c>
      <c r="B115" s="13" t="s">
        <v>5</v>
      </c>
    </row>
    <row r="116" spans="1:4" ht="56.25" customHeight="1" x14ac:dyDescent="0.3">
      <c r="A116" s="31" t="s">
        <v>39</v>
      </c>
      <c r="B116" s="4">
        <v>1053</v>
      </c>
    </row>
    <row r="118" spans="1:4" ht="18" customHeight="1" x14ac:dyDescent="0.3">
      <c r="A118" s="14" t="s">
        <v>7</v>
      </c>
      <c r="B118" s="4">
        <v>1</v>
      </c>
      <c r="C118" s="36"/>
      <c r="D118" s="2">
        <f>B118*C118</f>
        <v>0</v>
      </c>
    </row>
    <row r="119" spans="1:4" ht="18" customHeight="1" x14ac:dyDescent="0.3">
      <c r="A119" s="11" t="s">
        <v>8</v>
      </c>
      <c r="B119" s="13">
        <v>1053</v>
      </c>
      <c r="C119" s="36"/>
      <c r="D119" s="2">
        <f>B119*C119</f>
        <v>0</v>
      </c>
    </row>
    <row r="120" spans="1:4" ht="18" customHeight="1" x14ac:dyDescent="0.3">
      <c r="A120" s="12" t="s">
        <v>40</v>
      </c>
      <c r="D120" s="2" t="s">
        <v>10</v>
      </c>
    </row>
    <row r="121" spans="1:4" ht="18" customHeight="1" x14ac:dyDescent="0.3">
      <c r="A121" s="11" t="s">
        <v>14</v>
      </c>
      <c r="B121" s="4">
        <v>16</v>
      </c>
      <c r="C121" s="37"/>
      <c r="D121" s="2">
        <f>B121*C121</f>
        <v>0</v>
      </c>
    </row>
    <row r="122" spans="1:4" ht="18" customHeight="1" x14ac:dyDescent="0.3">
      <c r="A122" s="11"/>
    </row>
    <row r="123" spans="1:4" ht="18" customHeight="1" x14ac:dyDescent="0.3">
      <c r="A123" s="7" t="s">
        <v>16</v>
      </c>
      <c r="B123" s="51">
        <f>SUM(D118:D121)</f>
        <v>0</v>
      </c>
      <c r="C123" s="51"/>
      <c r="D123" s="51"/>
    </row>
    <row r="124" spans="1:4" ht="18" customHeight="1" x14ac:dyDescent="0.3">
      <c r="A124" s="6"/>
      <c r="B124" s="2"/>
      <c r="C124" s="2"/>
    </row>
    <row r="125" spans="1:4" ht="18" customHeight="1" x14ac:dyDescent="0.3">
      <c r="A125" s="10" t="s">
        <v>17</v>
      </c>
      <c r="B125" s="29">
        <v>10</v>
      </c>
      <c r="C125" s="38"/>
      <c r="D125" s="21">
        <f>B125*C125</f>
        <v>0</v>
      </c>
    </row>
    <row r="126" spans="1:4" ht="18" customHeight="1" x14ac:dyDescent="0.3">
      <c r="A126" s="9"/>
      <c r="C126" s="8"/>
      <c r="D126" s="21"/>
    </row>
    <row r="127" spans="1:4" ht="18" customHeight="1" x14ac:dyDescent="0.3">
      <c r="A127" s="7" t="s">
        <v>18</v>
      </c>
      <c r="B127" s="51">
        <f>SUM(D125)</f>
        <v>0</v>
      </c>
      <c r="C127" s="51"/>
      <c r="D127" s="51"/>
    </row>
    <row r="128" spans="1:4" ht="18" customHeight="1" x14ac:dyDescent="0.3">
      <c r="A128" s="6"/>
      <c r="B128" s="2"/>
      <c r="C128" s="2"/>
    </row>
    <row r="129" spans="1:4" ht="25.5" customHeight="1" x14ac:dyDescent="0.3">
      <c r="A129" s="7" t="s">
        <v>19</v>
      </c>
      <c r="B129" s="51">
        <f>B123+B127</f>
        <v>0</v>
      </c>
      <c r="C129" s="51"/>
      <c r="D129" s="51"/>
    </row>
    <row r="130" spans="1:4" ht="17.25" customHeight="1" x14ac:dyDescent="0.3">
      <c r="B130" s="1"/>
      <c r="C130" s="1"/>
      <c r="D130" s="1"/>
    </row>
    <row r="131" spans="1:4" ht="18" customHeight="1" x14ac:dyDescent="0.3">
      <c r="A131" s="20" t="s">
        <v>0</v>
      </c>
      <c r="B131" s="19" t="s">
        <v>1</v>
      </c>
      <c r="C131" s="18" t="s">
        <v>2</v>
      </c>
      <c r="D131" s="17" t="s">
        <v>3</v>
      </c>
    </row>
    <row r="132" spans="1:4" ht="18.75" customHeight="1" x14ac:dyDescent="0.3">
      <c r="A132" s="16" t="s">
        <v>41</v>
      </c>
      <c r="B132" s="13" t="s">
        <v>5</v>
      </c>
    </row>
    <row r="133" spans="1:4" ht="55.5" customHeight="1" x14ac:dyDescent="0.3">
      <c r="A133" s="31" t="s">
        <v>42</v>
      </c>
      <c r="B133" s="4">
        <v>4918</v>
      </c>
    </row>
    <row r="134" spans="1:4" ht="18.75" customHeight="1" x14ac:dyDescent="0.3"/>
    <row r="135" spans="1:4" ht="18.75" customHeight="1" x14ac:dyDescent="0.3">
      <c r="A135" s="14" t="s">
        <v>7</v>
      </c>
      <c r="B135" s="4">
        <v>1</v>
      </c>
      <c r="C135" s="36"/>
      <c r="D135" s="2">
        <f>B135*C135</f>
        <v>0</v>
      </c>
    </row>
    <row r="136" spans="1:4" ht="18.75" customHeight="1" x14ac:dyDescent="0.3">
      <c r="A136" s="11" t="s">
        <v>8</v>
      </c>
      <c r="B136" s="13">
        <v>4918</v>
      </c>
      <c r="C136" s="36"/>
      <c r="D136" s="2">
        <f>B136*C136</f>
        <v>0</v>
      </c>
    </row>
    <row r="137" spans="1:4" ht="18" customHeight="1" x14ac:dyDescent="0.3">
      <c r="A137" s="12" t="s">
        <v>43</v>
      </c>
      <c r="D137" s="2" t="s">
        <v>10</v>
      </c>
    </row>
    <row r="138" spans="1:4" ht="18" customHeight="1" x14ac:dyDescent="0.3">
      <c r="A138" s="11" t="s">
        <v>13</v>
      </c>
      <c r="B138" s="4">
        <v>1</v>
      </c>
      <c r="C138" s="39"/>
      <c r="D138" s="2">
        <f>B138*C138</f>
        <v>0</v>
      </c>
    </row>
    <row r="139" spans="1:4" ht="18" customHeight="1" x14ac:dyDescent="0.3">
      <c r="A139" s="11" t="s">
        <v>23</v>
      </c>
      <c r="B139" s="4">
        <v>20</v>
      </c>
      <c r="C139" s="39"/>
    </row>
    <row r="140" spans="1:4" ht="18" customHeight="1" x14ac:dyDescent="0.3">
      <c r="A140" s="11" t="s">
        <v>37</v>
      </c>
      <c r="B140" s="4">
        <v>120</v>
      </c>
      <c r="C140" s="37"/>
      <c r="D140" s="2">
        <f>B140*C140</f>
        <v>0</v>
      </c>
    </row>
    <row r="141" spans="1:4" ht="18" customHeight="1" x14ac:dyDescent="0.3">
      <c r="A141" s="11"/>
    </row>
    <row r="142" spans="1:4" ht="18" customHeight="1" x14ac:dyDescent="0.3">
      <c r="A142" s="7" t="s">
        <v>16</v>
      </c>
      <c r="B142" s="51">
        <f>SUM(D135:D140)</f>
        <v>0</v>
      </c>
      <c r="C142" s="51"/>
      <c r="D142" s="51"/>
    </row>
    <row r="143" spans="1:4" ht="18" customHeight="1" x14ac:dyDescent="0.3">
      <c r="A143" s="6"/>
      <c r="B143" s="2"/>
      <c r="C143" s="2"/>
    </row>
    <row r="144" spans="1:4" ht="18" customHeight="1" x14ac:dyDescent="0.3">
      <c r="A144" s="10" t="s">
        <v>17</v>
      </c>
      <c r="B144" s="29">
        <v>10</v>
      </c>
      <c r="C144" s="38"/>
      <c r="D144" s="21">
        <f>B144*C144</f>
        <v>0</v>
      </c>
    </row>
    <row r="145" spans="1:4" ht="18" customHeight="1" x14ac:dyDescent="0.3">
      <c r="A145" s="9"/>
      <c r="C145" s="8"/>
      <c r="D145" s="21"/>
    </row>
    <row r="146" spans="1:4" ht="18" customHeight="1" x14ac:dyDescent="0.3">
      <c r="A146" s="7" t="s">
        <v>18</v>
      </c>
      <c r="B146" s="51">
        <f>SUM(D144)</f>
        <v>0</v>
      </c>
      <c r="C146" s="51"/>
      <c r="D146" s="51"/>
    </row>
    <row r="147" spans="1:4" ht="18" customHeight="1" x14ac:dyDescent="0.3">
      <c r="A147" s="6"/>
      <c r="B147" s="2"/>
      <c r="C147" s="2"/>
    </row>
    <row r="148" spans="1:4" ht="18" customHeight="1" x14ac:dyDescent="0.3">
      <c r="A148" s="7" t="s">
        <v>19</v>
      </c>
      <c r="B148" s="51">
        <f>B142+B146</f>
        <v>0</v>
      </c>
      <c r="C148" s="51"/>
      <c r="D148" s="51"/>
    </row>
    <row r="150" spans="1:4" ht="18" customHeight="1" x14ac:dyDescent="0.3">
      <c r="A150" s="20" t="s">
        <v>0</v>
      </c>
      <c r="B150" s="19" t="s">
        <v>1</v>
      </c>
      <c r="C150" s="18" t="s">
        <v>2</v>
      </c>
      <c r="D150" s="17" t="s">
        <v>3</v>
      </c>
    </row>
    <row r="151" spans="1:4" ht="24" customHeight="1" x14ac:dyDescent="0.3">
      <c r="A151" s="16" t="s">
        <v>44</v>
      </c>
      <c r="B151" s="13" t="s">
        <v>5</v>
      </c>
    </row>
    <row r="152" spans="1:4" ht="57.75" customHeight="1" x14ac:dyDescent="0.3">
      <c r="A152" s="31" t="s">
        <v>45</v>
      </c>
      <c r="B152" s="4">
        <v>1600</v>
      </c>
    </row>
    <row r="154" spans="1:4" ht="18" customHeight="1" x14ac:dyDescent="0.3">
      <c r="A154" s="14" t="s">
        <v>7</v>
      </c>
      <c r="B154" s="4">
        <v>1</v>
      </c>
      <c r="C154" s="36"/>
      <c r="D154" s="2">
        <f>B154*C154</f>
        <v>0</v>
      </c>
    </row>
    <row r="155" spans="1:4" ht="18" customHeight="1" x14ac:dyDescent="0.3">
      <c r="A155" s="11" t="s">
        <v>8</v>
      </c>
      <c r="B155" s="13">
        <v>618</v>
      </c>
      <c r="C155" s="36"/>
      <c r="D155" s="2">
        <f>B155*C155</f>
        <v>0</v>
      </c>
    </row>
    <row r="156" spans="1:4" ht="18" customHeight="1" x14ac:dyDescent="0.3">
      <c r="A156" s="12" t="s">
        <v>46</v>
      </c>
      <c r="D156" s="2" t="s">
        <v>10</v>
      </c>
    </row>
    <row r="157" spans="1:4" ht="18" customHeight="1" x14ac:dyDescent="0.3">
      <c r="A157" s="11" t="s">
        <v>14</v>
      </c>
      <c r="B157" s="4">
        <v>8</v>
      </c>
      <c r="C157" s="37"/>
      <c r="D157" s="2">
        <f>B157*C157</f>
        <v>0</v>
      </c>
    </row>
    <row r="158" spans="1:4" ht="18" customHeight="1" x14ac:dyDescent="0.3">
      <c r="A158" s="11"/>
    </row>
    <row r="159" spans="1:4" ht="18" customHeight="1" x14ac:dyDescent="0.3">
      <c r="A159" s="7" t="s">
        <v>16</v>
      </c>
      <c r="B159" s="51">
        <f>SUM(D154:D157)</f>
        <v>0</v>
      </c>
      <c r="C159" s="51"/>
      <c r="D159" s="51"/>
    </row>
    <row r="160" spans="1:4" ht="18" customHeight="1" x14ac:dyDescent="0.3">
      <c r="A160" s="6"/>
      <c r="B160" s="2"/>
      <c r="C160" s="2"/>
    </row>
    <row r="161" spans="1:4" ht="18" customHeight="1" x14ac:dyDescent="0.3">
      <c r="A161" s="10" t="s">
        <v>17</v>
      </c>
      <c r="B161" s="29">
        <v>10</v>
      </c>
      <c r="C161" s="38"/>
      <c r="D161" s="21">
        <f>B161*C161</f>
        <v>0</v>
      </c>
    </row>
    <row r="162" spans="1:4" ht="18" customHeight="1" x14ac:dyDescent="0.3">
      <c r="A162" s="9"/>
      <c r="C162" s="8"/>
      <c r="D162" s="21"/>
    </row>
    <row r="163" spans="1:4" ht="18" customHeight="1" x14ac:dyDescent="0.3">
      <c r="A163" s="7" t="s">
        <v>18</v>
      </c>
      <c r="B163" s="51">
        <f>SUM(D161)</f>
        <v>0</v>
      </c>
      <c r="C163" s="51"/>
      <c r="D163" s="51"/>
    </row>
    <row r="164" spans="1:4" ht="18" customHeight="1" x14ac:dyDescent="0.3">
      <c r="A164" s="6"/>
      <c r="B164" s="2"/>
      <c r="C164" s="2"/>
    </row>
    <row r="165" spans="1:4" ht="18" customHeight="1" x14ac:dyDescent="0.3">
      <c r="A165" s="7" t="s">
        <v>19</v>
      </c>
      <c r="B165" s="51">
        <f>B159+B163</f>
        <v>0</v>
      </c>
      <c r="C165" s="51"/>
      <c r="D165" s="51"/>
    </row>
    <row r="166" spans="1:4" ht="18" customHeight="1" x14ac:dyDescent="0.3">
      <c r="B166" s="1"/>
      <c r="C166" s="1"/>
      <c r="D166" s="1"/>
    </row>
    <row r="167" spans="1:4" ht="18" customHeight="1" x14ac:dyDescent="0.3">
      <c r="A167" s="20" t="s">
        <v>0</v>
      </c>
      <c r="B167" s="19" t="s">
        <v>1</v>
      </c>
      <c r="C167" s="18" t="s">
        <v>2</v>
      </c>
      <c r="D167" s="17" t="s">
        <v>3</v>
      </c>
    </row>
    <row r="168" spans="1:4" ht="24" customHeight="1" x14ac:dyDescent="0.3">
      <c r="A168" s="16" t="s">
        <v>47</v>
      </c>
      <c r="B168" s="13" t="s">
        <v>5</v>
      </c>
    </row>
    <row r="169" spans="1:4" ht="57" customHeight="1" x14ac:dyDescent="0.3">
      <c r="A169" s="31" t="s">
        <v>48</v>
      </c>
      <c r="B169" s="4">
        <v>15096</v>
      </c>
    </row>
    <row r="171" spans="1:4" ht="18" customHeight="1" x14ac:dyDescent="0.3">
      <c r="A171" s="14" t="s">
        <v>7</v>
      </c>
      <c r="B171" s="4">
        <v>1</v>
      </c>
      <c r="C171" s="36"/>
      <c r="D171" s="2">
        <f>B171*C171</f>
        <v>0</v>
      </c>
    </row>
    <row r="172" spans="1:4" ht="18" customHeight="1" x14ac:dyDescent="0.3">
      <c r="A172" s="11" t="s">
        <v>8</v>
      </c>
      <c r="B172" s="13">
        <v>14435</v>
      </c>
      <c r="C172" s="36"/>
      <c r="D172" s="2">
        <f>B172*C172</f>
        <v>0</v>
      </c>
    </row>
    <row r="173" spans="1:4" ht="18" customHeight="1" x14ac:dyDescent="0.3">
      <c r="A173" s="12" t="s">
        <v>49</v>
      </c>
      <c r="D173" s="2" t="s">
        <v>10</v>
      </c>
    </row>
    <row r="174" spans="1:4" ht="18" customHeight="1" x14ac:dyDescent="0.3">
      <c r="A174" s="11" t="s">
        <v>24</v>
      </c>
      <c r="B174" s="4">
        <v>3</v>
      </c>
      <c r="C174" s="39"/>
      <c r="D174" s="2">
        <f>B174*C174</f>
        <v>0</v>
      </c>
    </row>
    <row r="175" spans="1:4" ht="18" customHeight="1" x14ac:dyDescent="0.3">
      <c r="A175" s="11" t="s">
        <v>180</v>
      </c>
      <c r="B175" s="4">
        <v>2</v>
      </c>
      <c r="C175" s="39"/>
    </row>
    <row r="176" spans="1:4" ht="18" customHeight="1" x14ac:dyDescent="0.3">
      <c r="A176" s="60" t="s">
        <v>13</v>
      </c>
      <c r="B176" s="61">
        <v>4</v>
      </c>
      <c r="C176" s="62"/>
    </row>
    <row r="177" spans="1:4" ht="18" customHeight="1" x14ac:dyDescent="0.3">
      <c r="A177" s="60" t="s">
        <v>23</v>
      </c>
      <c r="B177" s="61">
        <v>37</v>
      </c>
      <c r="C177" s="62"/>
    </row>
    <row r="178" spans="1:4" ht="18" customHeight="1" x14ac:dyDescent="0.3">
      <c r="A178" s="11" t="s">
        <v>37</v>
      </c>
      <c r="B178" s="4">
        <v>204</v>
      </c>
      <c r="C178" s="37"/>
      <c r="D178" s="2">
        <f>B178*C178</f>
        <v>0</v>
      </c>
    </row>
    <row r="179" spans="1:4" ht="18" customHeight="1" x14ac:dyDescent="0.3">
      <c r="A179" s="11"/>
    </row>
    <row r="180" spans="1:4" ht="18" customHeight="1" x14ac:dyDescent="0.3">
      <c r="A180" s="7" t="s">
        <v>16</v>
      </c>
      <c r="B180" s="51">
        <f>SUM(D171:D178)</f>
        <v>0</v>
      </c>
      <c r="C180" s="51"/>
      <c r="D180" s="51"/>
    </row>
    <row r="181" spans="1:4" ht="18" customHeight="1" x14ac:dyDescent="0.3">
      <c r="A181" s="6"/>
      <c r="B181" s="2"/>
      <c r="C181" s="2"/>
    </row>
    <row r="182" spans="1:4" ht="18" customHeight="1" x14ac:dyDescent="0.3">
      <c r="A182" s="10" t="s">
        <v>17</v>
      </c>
      <c r="B182" s="29">
        <v>10</v>
      </c>
      <c r="C182" s="38"/>
      <c r="D182" s="21">
        <f>B182*C182</f>
        <v>0</v>
      </c>
    </row>
    <row r="183" spans="1:4" ht="18" customHeight="1" x14ac:dyDescent="0.3">
      <c r="A183" s="9"/>
      <c r="C183" s="8"/>
      <c r="D183" s="21"/>
    </row>
    <row r="184" spans="1:4" ht="18" customHeight="1" x14ac:dyDescent="0.3">
      <c r="A184" s="7" t="s">
        <v>18</v>
      </c>
      <c r="B184" s="51">
        <f>SUM(D182)</f>
        <v>0</v>
      </c>
      <c r="C184" s="51"/>
      <c r="D184" s="51"/>
    </row>
    <row r="185" spans="1:4" ht="18" customHeight="1" x14ac:dyDescent="0.3">
      <c r="A185" s="6"/>
      <c r="B185" s="2"/>
      <c r="C185" s="2"/>
    </row>
    <row r="186" spans="1:4" ht="18" customHeight="1" x14ac:dyDescent="0.3">
      <c r="A186" s="7" t="s">
        <v>19</v>
      </c>
      <c r="B186" s="51">
        <f>B184+B180</f>
        <v>0</v>
      </c>
      <c r="C186" s="51"/>
      <c r="D186" s="51"/>
    </row>
    <row r="189" spans="1:4" ht="18" customHeight="1" x14ac:dyDescent="0.3">
      <c r="A189" s="20" t="s">
        <v>0</v>
      </c>
      <c r="B189" s="19" t="s">
        <v>1</v>
      </c>
      <c r="C189" s="18" t="s">
        <v>2</v>
      </c>
      <c r="D189" s="17" t="s">
        <v>3</v>
      </c>
    </row>
    <row r="190" spans="1:4" ht="24" customHeight="1" x14ac:dyDescent="0.3">
      <c r="A190" s="16" t="s">
        <v>50</v>
      </c>
      <c r="B190" s="13" t="s">
        <v>5</v>
      </c>
    </row>
    <row r="191" spans="1:4" ht="56.25" customHeight="1" x14ac:dyDescent="0.3">
      <c r="A191" s="31" t="s">
        <v>51</v>
      </c>
      <c r="B191" s="4">
        <v>2711</v>
      </c>
    </row>
    <row r="193" spans="1:4" ht="18" customHeight="1" x14ac:dyDescent="0.3">
      <c r="A193" s="14" t="s">
        <v>7</v>
      </c>
      <c r="B193" s="4">
        <v>1</v>
      </c>
      <c r="C193" s="36"/>
      <c r="D193" s="2">
        <f>B193*C193</f>
        <v>0</v>
      </c>
    </row>
    <row r="194" spans="1:4" ht="18" customHeight="1" x14ac:dyDescent="0.3">
      <c r="A194" s="11" t="s">
        <v>8</v>
      </c>
      <c r="B194" s="13">
        <v>2711</v>
      </c>
      <c r="C194" s="36"/>
      <c r="D194" s="2">
        <f>B194*C194</f>
        <v>0</v>
      </c>
    </row>
    <row r="195" spans="1:4" ht="18" customHeight="1" x14ac:dyDescent="0.3">
      <c r="A195" s="12" t="s">
        <v>22</v>
      </c>
      <c r="D195" s="2" t="s">
        <v>10</v>
      </c>
    </row>
    <row r="196" spans="1:4" ht="18" customHeight="1" x14ac:dyDescent="0.3">
      <c r="A196" s="11" t="s">
        <v>24</v>
      </c>
      <c r="B196" s="4">
        <v>1</v>
      </c>
      <c r="C196" s="39"/>
      <c r="D196" s="2">
        <f>B196*C196</f>
        <v>0</v>
      </c>
    </row>
    <row r="197" spans="1:4" ht="18" customHeight="1" x14ac:dyDescent="0.3">
      <c r="A197" s="11" t="s">
        <v>37</v>
      </c>
      <c r="B197" s="4">
        <v>28</v>
      </c>
      <c r="C197" s="37"/>
      <c r="D197" s="2">
        <f>B197*C197</f>
        <v>0</v>
      </c>
    </row>
    <row r="198" spans="1:4" ht="18" customHeight="1" x14ac:dyDescent="0.3">
      <c r="A198" s="11"/>
    </row>
    <row r="199" spans="1:4" ht="18" customHeight="1" x14ac:dyDescent="0.3">
      <c r="A199" s="7" t="s">
        <v>16</v>
      </c>
      <c r="B199" s="51">
        <f>SUM(D193:D197)</f>
        <v>0</v>
      </c>
      <c r="C199" s="51"/>
      <c r="D199" s="51"/>
    </row>
    <row r="200" spans="1:4" ht="18" customHeight="1" x14ac:dyDescent="0.3">
      <c r="A200" s="6"/>
      <c r="B200" s="2"/>
      <c r="C200" s="2"/>
    </row>
    <row r="201" spans="1:4" ht="18" customHeight="1" x14ac:dyDescent="0.3">
      <c r="A201" s="10" t="s">
        <v>17</v>
      </c>
      <c r="B201" s="29">
        <v>10</v>
      </c>
      <c r="C201" s="38"/>
      <c r="D201" s="21">
        <f>B201*C201</f>
        <v>0</v>
      </c>
    </row>
    <row r="202" spans="1:4" ht="18" customHeight="1" x14ac:dyDescent="0.3">
      <c r="A202" s="9"/>
      <c r="C202" s="8"/>
      <c r="D202" s="21"/>
    </row>
    <row r="203" spans="1:4" ht="18" customHeight="1" x14ac:dyDescent="0.3">
      <c r="A203" s="7" t="s">
        <v>18</v>
      </c>
      <c r="B203" s="51">
        <f>SUM(D201)</f>
        <v>0</v>
      </c>
      <c r="C203" s="51"/>
      <c r="D203" s="51"/>
    </row>
    <row r="204" spans="1:4" ht="18" customHeight="1" x14ac:dyDescent="0.3">
      <c r="A204" s="6"/>
      <c r="B204" s="2"/>
      <c r="C204" s="2"/>
    </row>
    <row r="205" spans="1:4" ht="18" customHeight="1" x14ac:dyDescent="0.3">
      <c r="A205" s="7" t="s">
        <v>19</v>
      </c>
      <c r="B205" s="51">
        <f>B199+B203</f>
        <v>0</v>
      </c>
      <c r="C205" s="51"/>
      <c r="D205" s="51"/>
    </row>
    <row r="206" spans="1:4" ht="18" customHeight="1" x14ac:dyDescent="0.3">
      <c r="B206" s="1"/>
      <c r="C206" s="1"/>
      <c r="D206" s="1"/>
    </row>
    <row r="207" spans="1:4" ht="18" customHeight="1" x14ac:dyDescent="0.3">
      <c r="A207" s="20" t="s">
        <v>0</v>
      </c>
      <c r="B207" s="19" t="s">
        <v>1</v>
      </c>
      <c r="C207" s="18" t="s">
        <v>2</v>
      </c>
      <c r="D207" s="17" t="s">
        <v>3</v>
      </c>
    </row>
    <row r="208" spans="1:4" ht="24.75" customHeight="1" x14ac:dyDescent="0.3">
      <c r="A208" s="16" t="s">
        <v>52</v>
      </c>
      <c r="B208" s="13" t="s">
        <v>5</v>
      </c>
    </row>
    <row r="209" spans="1:4" ht="18" customHeight="1" x14ac:dyDescent="0.3">
      <c r="A209" s="15" t="s">
        <v>53</v>
      </c>
      <c r="B209" s="4">
        <v>504</v>
      </c>
    </row>
    <row r="211" spans="1:4" ht="18" customHeight="1" x14ac:dyDescent="0.3">
      <c r="A211" s="14" t="s">
        <v>7</v>
      </c>
      <c r="B211" s="4">
        <v>1</v>
      </c>
      <c r="C211" s="36"/>
      <c r="D211" s="2">
        <f>B211*C211</f>
        <v>0</v>
      </c>
    </row>
    <row r="212" spans="1:4" ht="18" customHeight="1" x14ac:dyDescent="0.3">
      <c r="A212" s="11" t="s">
        <v>8</v>
      </c>
      <c r="B212" s="13">
        <v>504</v>
      </c>
      <c r="C212" s="36"/>
      <c r="D212" s="2">
        <f>B212*C212</f>
        <v>0</v>
      </c>
    </row>
    <row r="213" spans="1:4" ht="18" customHeight="1" x14ac:dyDescent="0.3">
      <c r="A213" s="12" t="s">
        <v>54</v>
      </c>
      <c r="D213" s="2" t="s">
        <v>10</v>
      </c>
    </row>
    <row r="214" spans="1:4" ht="18" customHeight="1" x14ac:dyDescent="0.3">
      <c r="A214" s="11" t="s">
        <v>23</v>
      </c>
      <c r="B214" s="4">
        <v>9</v>
      </c>
      <c r="C214" s="39"/>
      <c r="D214" s="2">
        <f>B214*C214</f>
        <v>0</v>
      </c>
    </row>
    <row r="215" spans="1:4" ht="18" customHeight="1" x14ac:dyDescent="0.3">
      <c r="A215" s="11" t="s">
        <v>37</v>
      </c>
      <c r="B215" s="4">
        <v>6</v>
      </c>
      <c r="C215" s="37"/>
      <c r="D215" s="2">
        <f>B215*C215</f>
        <v>0</v>
      </c>
    </row>
    <row r="216" spans="1:4" ht="18" customHeight="1" x14ac:dyDescent="0.3">
      <c r="A216" s="11"/>
    </row>
    <row r="217" spans="1:4" ht="18" customHeight="1" x14ac:dyDescent="0.3">
      <c r="A217" s="7" t="s">
        <v>16</v>
      </c>
      <c r="B217" s="51">
        <f>SUM(D211:D215)</f>
        <v>0</v>
      </c>
      <c r="C217" s="51"/>
      <c r="D217" s="51"/>
    </row>
    <row r="218" spans="1:4" ht="18" customHeight="1" x14ac:dyDescent="0.3">
      <c r="A218" s="6"/>
      <c r="B218" s="2"/>
      <c r="C218" s="2"/>
    </row>
    <row r="219" spans="1:4" ht="18" customHeight="1" x14ac:dyDescent="0.3">
      <c r="A219" s="10" t="s">
        <v>17</v>
      </c>
      <c r="B219" s="29">
        <v>10</v>
      </c>
      <c r="C219" s="38"/>
      <c r="D219" s="21">
        <f>B219*C219</f>
        <v>0</v>
      </c>
    </row>
    <row r="220" spans="1:4" ht="18" customHeight="1" x14ac:dyDescent="0.3">
      <c r="A220" s="9"/>
      <c r="C220" s="8"/>
      <c r="D220" s="21"/>
    </row>
    <row r="221" spans="1:4" ht="18" customHeight="1" x14ac:dyDescent="0.3">
      <c r="A221" s="7" t="s">
        <v>18</v>
      </c>
      <c r="B221" s="51">
        <f>SUM(D219)</f>
        <v>0</v>
      </c>
      <c r="C221" s="51"/>
      <c r="D221" s="51"/>
    </row>
    <row r="222" spans="1:4" ht="18" customHeight="1" x14ac:dyDescent="0.3">
      <c r="A222" s="6"/>
      <c r="B222" s="2"/>
      <c r="C222" s="2"/>
    </row>
    <row r="223" spans="1:4" ht="18" customHeight="1" x14ac:dyDescent="0.3">
      <c r="A223" s="7" t="s">
        <v>19</v>
      </c>
      <c r="B223" s="51">
        <f>B217+B221</f>
        <v>0</v>
      </c>
      <c r="C223" s="51"/>
      <c r="D223" s="51"/>
    </row>
    <row r="226" spans="1:4" ht="18" customHeight="1" x14ac:dyDescent="0.3">
      <c r="A226" s="20" t="s">
        <v>0</v>
      </c>
      <c r="B226" s="19" t="s">
        <v>1</v>
      </c>
      <c r="C226" s="18" t="s">
        <v>2</v>
      </c>
      <c r="D226" s="17" t="s">
        <v>3</v>
      </c>
    </row>
    <row r="227" spans="1:4" ht="24.75" customHeight="1" x14ac:dyDescent="0.3">
      <c r="A227" s="16" t="s">
        <v>55</v>
      </c>
      <c r="B227" s="13" t="s">
        <v>5</v>
      </c>
    </row>
    <row r="228" spans="1:4" ht="57.75" customHeight="1" x14ac:dyDescent="0.3">
      <c r="A228" s="31" t="s">
        <v>56</v>
      </c>
      <c r="B228" s="4">
        <v>2160</v>
      </c>
    </row>
    <row r="230" spans="1:4" ht="18" customHeight="1" x14ac:dyDescent="0.3">
      <c r="A230" s="14" t="s">
        <v>7</v>
      </c>
      <c r="B230" s="4">
        <v>1</v>
      </c>
      <c r="C230" s="36"/>
      <c r="D230" s="2">
        <f>B230*C230</f>
        <v>0</v>
      </c>
    </row>
    <row r="231" spans="1:4" ht="18" customHeight="1" x14ac:dyDescent="0.3">
      <c r="A231" s="11" t="s">
        <v>8</v>
      </c>
      <c r="B231" s="13">
        <v>2160</v>
      </c>
      <c r="C231" s="36"/>
      <c r="D231" s="2">
        <f>B231*C231</f>
        <v>0</v>
      </c>
    </row>
    <row r="232" spans="1:4" ht="18" customHeight="1" x14ac:dyDescent="0.3">
      <c r="A232" s="12" t="s">
        <v>57</v>
      </c>
      <c r="D232" s="2" t="s">
        <v>10</v>
      </c>
    </row>
    <row r="233" spans="1:4" ht="18" customHeight="1" x14ac:dyDescent="0.3">
      <c r="A233" s="11" t="s">
        <v>13</v>
      </c>
      <c r="B233" s="4">
        <v>2</v>
      </c>
      <c r="C233" s="39"/>
      <c r="D233" s="2">
        <f>B233*C233</f>
        <v>0</v>
      </c>
    </row>
    <row r="234" spans="1:4" ht="18" customHeight="1" x14ac:dyDescent="0.3">
      <c r="A234" s="60" t="s">
        <v>23</v>
      </c>
      <c r="B234" s="61">
        <v>81</v>
      </c>
      <c r="C234" s="62"/>
    </row>
    <row r="235" spans="1:4" ht="18" customHeight="1" x14ac:dyDescent="0.3">
      <c r="A235" s="11" t="s">
        <v>37</v>
      </c>
      <c r="B235" s="4">
        <v>40</v>
      </c>
      <c r="C235" s="37"/>
      <c r="D235" s="2">
        <f>B235*C235</f>
        <v>0</v>
      </c>
    </row>
    <row r="236" spans="1:4" ht="18" customHeight="1" x14ac:dyDescent="0.3">
      <c r="A236" s="11"/>
    </row>
    <row r="237" spans="1:4" ht="18" customHeight="1" x14ac:dyDescent="0.3">
      <c r="A237" s="7" t="s">
        <v>16</v>
      </c>
      <c r="B237" s="51">
        <f>SUM(D230:D235)</f>
        <v>0</v>
      </c>
      <c r="C237" s="51"/>
      <c r="D237" s="51"/>
    </row>
    <row r="238" spans="1:4" ht="18" customHeight="1" x14ac:dyDescent="0.3">
      <c r="A238" s="6"/>
      <c r="B238" s="2"/>
      <c r="C238" s="2"/>
    </row>
    <row r="239" spans="1:4" ht="18" customHeight="1" x14ac:dyDescent="0.3">
      <c r="A239" s="10" t="s">
        <v>17</v>
      </c>
      <c r="B239" s="29">
        <v>10</v>
      </c>
      <c r="C239" s="38"/>
      <c r="D239" s="21">
        <f>B239*C239</f>
        <v>0</v>
      </c>
    </row>
    <row r="240" spans="1:4" ht="18" customHeight="1" x14ac:dyDescent="0.3">
      <c r="A240" s="9"/>
      <c r="C240" s="8"/>
      <c r="D240" s="21"/>
    </row>
    <row r="241" spans="1:4" ht="18" customHeight="1" x14ac:dyDescent="0.3">
      <c r="A241" s="7" t="s">
        <v>18</v>
      </c>
      <c r="B241" s="51">
        <f>SUM(D239)</f>
        <v>0</v>
      </c>
      <c r="C241" s="51"/>
      <c r="D241" s="51"/>
    </row>
    <row r="242" spans="1:4" ht="18" customHeight="1" x14ac:dyDescent="0.3">
      <c r="A242" s="6"/>
      <c r="B242" s="2"/>
      <c r="C242" s="2"/>
    </row>
    <row r="243" spans="1:4" ht="18" customHeight="1" x14ac:dyDescent="0.3">
      <c r="A243" s="7" t="s">
        <v>19</v>
      </c>
      <c r="B243" s="51">
        <f>B237+B241</f>
        <v>0</v>
      </c>
      <c r="C243" s="51"/>
      <c r="D243" s="51"/>
    </row>
    <row r="244" spans="1:4" ht="18" customHeight="1" x14ac:dyDescent="0.3">
      <c r="B244" s="1"/>
      <c r="C244" s="1"/>
      <c r="D244" s="1"/>
    </row>
    <row r="245" spans="1:4" ht="18" customHeight="1" x14ac:dyDescent="0.3">
      <c r="A245" s="20" t="s">
        <v>0</v>
      </c>
      <c r="B245" s="19" t="s">
        <v>1</v>
      </c>
      <c r="C245" s="18" t="s">
        <v>2</v>
      </c>
      <c r="D245" s="17" t="s">
        <v>3</v>
      </c>
    </row>
    <row r="246" spans="1:4" ht="24.75" customHeight="1" x14ac:dyDescent="0.3">
      <c r="A246" s="16" t="s">
        <v>58</v>
      </c>
      <c r="B246" s="13" t="s">
        <v>5</v>
      </c>
    </row>
    <row r="247" spans="1:4" ht="57.75" customHeight="1" x14ac:dyDescent="0.3">
      <c r="A247" s="31" t="s">
        <v>59</v>
      </c>
      <c r="B247" s="4">
        <v>720</v>
      </c>
    </row>
    <row r="249" spans="1:4" ht="18" customHeight="1" x14ac:dyDescent="0.3">
      <c r="A249" s="14" t="s">
        <v>7</v>
      </c>
      <c r="B249" s="4">
        <v>1</v>
      </c>
      <c r="C249" s="36"/>
      <c r="D249" s="2">
        <f>B249*C249</f>
        <v>0</v>
      </c>
    </row>
    <row r="250" spans="1:4" ht="18" customHeight="1" x14ac:dyDescent="0.3">
      <c r="A250" s="11" t="s">
        <v>8</v>
      </c>
      <c r="B250" s="13">
        <v>720</v>
      </c>
      <c r="C250" s="36"/>
      <c r="D250" s="2">
        <f>B250*C250</f>
        <v>0</v>
      </c>
    </row>
    <row r="251" spans="1:4" ht="18" customHeight="1" x14ac:dyDescent="0.3">
      <c r="A251" s="12" t="s">
        <v>60</v>
      </c>
      <c r="D251" s="2" t="s">
        <v>10</v>
      </c>
    </row>
    <row r="252" spans="1:4" ht="18" customHeight="1" x14ac:dyDescent="0.3">
      <c r="A252" s="11" t="s">
        <v>37</v>
      </c>
      <c r="B252" s="4">
        <v>6</v>
      </c>
      <c r="C252" s="37"/>
      <c r="D252" s="2">
        <f>B252*C252</f>
        <v>0</v>
      </c>
    </row>
    <row r="253" spans="1:4" ht="18" customHeight="1" x14ac:dyDescent="0.3">
      <c r="A253" s="11"/>
    </row>
    <row r="254" spans="1:4" ht="18" customHeight="1" x14ac:dyDescent="0.3">
      <c r="A254" s="7" t="s">
        <v>16</v>
      </c>
      <c r="B254" s="51">
        <f>SUM(D249:D252)</f>
        <v>0</v>
      </c>
      <c r="C254" s="51"/>
      <c r="D254" s="51"/>
    </row>
    <row r="255" spans="1:4" ht="18" customHeight="1" x14ac:dyDescent="0.3">
      <c r="A255" s="6"/>
      <c r="B255" s="2"/>
      <c r="C255" s="2"/>
    </row>
    <row r="256" spans="1:4" ht="18" customHeight="1" x14ac:dyDescent="0.3">
      <c r="A256" s="10" t="s">
        <v>17</v>
      </c>
      <c r="B256" s="29">
        <v>10</v>
      </c>
      <c r="C256" s="38"/>
      <c r="D256" s="21">
        <f>B256*C256</f>
        <v>0</v>
      </c>
    </row>
    <row r="257" spans="1:4" ht="18" customHeight="1" x14ac:dyDescent="0.3">
      <c r="A257" s="9"/>
      <c r="C257" s="8"/>
      <c r="D257" s="21"/>
    </row>
    <row r="258" spans="1:4" ht="18" customHeight="1" x14ac:dyDescent="0.3">
      <c r="A258" s="7" t="s">
        <v>18</v>
      </c>
      <c r="B258" s="51">
        <f>SUM(D256)</f>
        <v>0</v>
      </c>
      <c r="C258" s="51"/>
      <c r="D258" s="51"/>
    </row>
    <row r="259" spans="1:4" ht="18" customHeight="1" x14ac:dyDescent="0.3">
      <c r="A259" s="6"/>
      <c r="B259" s="2"/>
      <c r="C259" s="2"/>
    </row>
    <row r="260" spans="1:4" ht="18" customHeight="1" x14ac:dyDescent="0.3">
      <c r="A260" s="7" t="s">
        <v>19</v>
      </c>
      <c r="B260" s="51">
        <f>B254+B258</f>
        <v>0</v>
      </c>
      <c r="C260" s="51"/>
      <c r="D260" s="51"/>
    </row>
    <row r="262" spans="1:4" ht="18" customHeight="1" x14ac:dyDescent="0.3">
      <c r="A262" s="20" t="s">
        <v>0</v>
      </c>
      <c r="B262" s="19" t="s">
        <v>1</v>
      </c>
      <c r="C262" s="18" t="s">
        <v>2</v>
      </c>
      <c r="D262" s="17" t="s">
        <v>3</v>
      </c>
    </row>
    <row r="263" spans="1:4" ht="24.75" customHeight="1" x14ac:dyDescent="0.3">
      <c r="A263" s="16" t="s">
        <v>61</v>
      </c>
      <c r="B263" s="13" t="s">
        <v>5</v>
      </c>
    </row>
    <row r="264" spans="1:4" ht="57" customHeight="1" x14ac:dyDescent="0.3">
      <c r="A264" s="31" t="s">
        <v>62</v>
      </c>
      <c r="B264" s="4">
        <v>3884</v>
      </c>
    </row>
    <row r="266" spans="1:4" ht="18" customHeight="1" x14ac:dyDescent="0.3">
      <c r="A266" s="14" t="s">
        <v>7</v>
      </c>
      <c r="B266" s="4">
        <v>1</v>
      </c>
      <c r="C266" s="36"/>
      <c r="D266" s="2">
        <f>B266*C266</f>
        <v>0</v>
      </c>
    </row>
    <row r="267" spans="1:4" ht="18" customHeight="1" x14ac:dyDescent="0.3">
      <c r="A267" s="11" t="s">
        <v>8</v>
      </c>
      <c r="B267" s="13">
        <v>3621</v>
      </c>
      <c r="C267" s="36"/>
      <c r="D267" s="2">
        <f>B267*C267</f>
        <v>0</v>
      </c>
    </row>
    <row r="268" spans="1:4" ht="18" customHeight="1" x14ac:dyDescent="0.3">
      <c r="A268" s="12" t="s">
        <v>63</v>
      </c>
      <c r="D268" s="2" t="s">
        <v>10</v>
      </c>
    </row>
    <row r="269" spans="1:4" ht="18" customHeight="1" x14ac:dyDescent="0.3">
      <c r="A269" s="11" t="s">
        <v>64</v>
      </c>
      <c r="B269" s="4">
        <v>3</v>
      </c>
      <c r="C269" s="39"/>
      <c r="D269" s="2">
        <f>B269*C269</f>
        <v>0</v>
      </c>
    </row>
    <row r="270" spans="1:4" s="63" customFormat="1" ht="18" customHeight="1" x14ac:dyDescent="0.3">
      <c r="A270" s="60" t="s">
        <v>13</v>
      </c>
      <c r="B270" s="61">
        <v>2</v>
      </c>
      <c r="C270" s="62"/>
      <c r="D270" s="2"/>
    </row>
    <row r="271" spans="1:4" ht="18" customHeight="1" x14ac:dyDescent="0.3">
      <c r="A271" s="11" t="s">
        <v>37</v>
      </c>
      <c r="B271" s="4">
        <v>56</v>
      </c>
      <c r="C271" s="37"/>
      <c r="D271" s="2">
        <f>B271*C271</f>
        <v>0</v>
      </c>
    </row>
    <row r="272" spans="1:4" ht="18" customHeight="1" x14ac:dyDescent="0.3">
      <c r="A272" s="11"/>
    </row>
    <row r="273" spans="1:4" ht="18" customHeight="1" x14ac:dyDescent="0.3">
      <c r="A273" s="7" t="s">
        <v>16</v>
      </c>
      <c r="B273" s="51">
        <f>SUM(D266:D271)</f>
        <v>0</v>
      </c>
      <c r="C273" s="51"/>
      <c r="D273" s="51"/>
    </row>
    <row r="274" spans="1:4" ht="18" customHeight="1" x14ac:dyDescent="0.3">
      <c r="A274" s="6"/>
      <c r="B274" s="2"/>
      <c r="C274" s="2"/>
    </row>
    <row r="275" spans="1:4" ht="18" customHeight="1" x14ac:dyDescent="0.3">
      <c r="A275" s="10" t="s">
        <v>17</v>
      </c>
      <c r="B275" s="29">
        <v>10</v>
      </c>
      <c r="C275" s="38"/>
      <c r="D275" s="21">
        <f>B275*C275</f>
        <v>0</v>
      </c>
    </row>
    <row r="276" spans="1:4" ht="18" customHeight="1" x14ac:dyDescent="0.3">
      <c r="A276" s="9"/>
      <c r="C276" s="8"/>
      <c r="D276" s="21"/>
    </row>
    <row r="277" spans="1:4" ht="18" customHeight="1" x14ac:dyDescent="0.3">
      <c r="A277" s="7" t="s">
        <v>18</v>
      </c>
      <c r="B277" s="51">
        <f>SUM(D275)</f>
        <v>0</v>
      </c>
      <c r="C277" s="51"/>
      <c r="D277" s="51"/>
    </row>
    <row r="278" spans="1:4" ht="18" customHeight="1" x14ac:dyDescent="0.3">
      <c r="A278" s="6"/>
      <c r="B278" s="2"/>
      <c r="C278" s="2"/>
    </row>
    <row r="279" spans="1:4" ht="18" customHeight="1" x14ac:dyDescent="0.3">
      <c r="A279" s="7" t="s">
        <v>19</v>
      </c>
      <c r="B279" s="51">
        <f>B273+B277</f>
        <v>0</v>
      </c>
      <c r="C279" s="51"/>
      <c r="D279" s="51"/>
    </row>
    <row r="281" spans="1:4" ht="18" customHeight="1" thickBot="1" x14ac:dyDescent="0.35">
      <c r="A281" s="53" t="s">
        <v>65</v>
      </c>
      <c r="B281" s="54"/>
      <c r="C281" s="54"/>
      <c r="D281" s="54"/>
    </row>
    <row r="282" spans="1:4" ht="18" customHeight="1" thickBot="1" x14ac:dyDescent="0.35">
      <c r="A282"/>
      <c r="B282"/>
      <c r="C282"/>
    </row>
    <row r="283" spans="1:4" ht="18" customHeight="1" x14ac:dyDescent="0.3">
      <c r="A283" s="55" t="s">
        <v>66</v>
      </c>
      <c r="B283" s="56"/>
      <c r="C283" s="56"/>
      <c r="D283" s="22" t="s">
        <v>67</v>
      </c>
    </row>
    <row r="284" spans="1:4" ht="18" customHeight="1" x14ac:dyDescent="0.3">
      <c r="C284" s="23"/>
      <c r="D284" s="2">
        <f>B14</f>
        <v>0</v>
      </c>
    </row>
    <row r="285" spans="1:4" ht="18" customHeight="1" x14ac:dyDescent="0.3">
      <c r="A285" s="16"/>
      <c r="B285" s="13"/>
      <c r="C285" s="23"/>
      <c r="D285" s="2">
        <f>B34</f>
        <v>0</v>
      </c>
    </row>
    <row r="286" spans="1:4" ht="18" customHeight="1" x14ac:dyDescent="0.3">
      <c r="A286" s="15"/>
      <c r="C286" s="23"/>
      <c r="D286" s="2">
        <f>B52</f>
        <v>0</v>
      </c>
    </row>
    <row r="287" spans="1:4" ht="18" customHeight="1" x14ac:dyDescent="0.3">
      <c r="C287" s="23"/>
      <c r="D287" s="2">
        <f>B70</f>
        <v>0</v>
      </c>
    </row>
    <row r="288" spans="1:4" ht="18" customHeight="1" x14ac:dyDescent="0.3">
      <c r="A288" s="14"/>
      <c r="C288" s="24"/>
      <c r="D288" s="2">
        <f>B88</f>
        <v>0</v>
      </c>
    </row>
    <row r="289" spans="1:4" ht="18" customHeight="1" x14ac:dyDescent="0.3">
      <c r="A289" s="11"/>
      <c r="B289" s="13"/>
      <c r="C289" s="24"/>
      <c r="D289" s="2">
        <f>B106</f>
        <v>0</v>
      </c>
    </row>
    <row r="290" spans="1:4" ht="18" customHeight="1" x14ac:dyDescent="0.3">
      <c r="A290" s="12"/>
      <c r="C290" s="23"/>
      <c r="D290" s="2">
        <f>B123</f>
        <v>0</v>
      </c>
    </row>
    <row r="291" spans="1:4" ht="18" customHeight="1" x14ac:dyDescent="0.3">
      <c r="A291" s="11"/>
      <c r="C291" s="24"/>
      <c r="D291" s="2">
        <f>B142</f>
        <v>0</v>
      </c>
    </row>
    <row r="292" spans="1:4" ht="18" customHeight="1" x14ac:dyDescent="0.3">
      <c r="A292" s="11"/>
      <c r="C292" s="24"/>
      <c r="D292" s="2">
        <f>B159</f>
        <v>0</v>
      </c>
    </row>
    <row r="293" spans="1:4" ht="18" customHeight="1" x14ac:dyDescent="0.3">
      <c r="A293" s="11"/>
      <c r="C293" s="23"/>
      <c r="D293" s="2">
        <f>B180</f>
        <v>0</v>
      </c>
    </row>
    <row r="294" spans="1:4" ht="18" customHeight="1" x14ac:dyDescent="0.3">
      <c r="A294" s="11"/>
      <c r="C294" s="23"/>
      <c r="D294" s="2">
        <f>B199</f>
        <v>0</v>
      </c>
    </row>
    <row r="295" spans="1:4" ht="18" customHeight="1" x14ac:dyDescent="0.3">
      <c r="A295" s="6"/>
      <c r="B295" s="2"/>
      <c r="C295" s="25"/>
      <c r="D295" s="2">
        <f>B217</f>
        <v>0</v>
      </c>
    </row>
    <row r="296" spans="1:4" ht="18" customHeight="1" x14ac:dyDescent="0.3">
      <c r="A296" s="6"/>
      <c r="B296" s="2"/>
      <c r="C296" s="25"/>
      <c r="D296" s="2">
        <f>B237</f>
        <v>0</v>
      </c>
    </row>
    <row r="297" spans="1:4" ht="18" customHeight="1" x14ac:dyDescent="0.3">
      <c r="A297" s="6"/>
      <c r="B297" s="2"/>
      <c r="C297" s="25"/>
      <c r="D297" s="2">
        <f>B254</f>
        <v>0</v>
      </c>
    </row>
    <row r="298" spans="1:4" ht="18" customHeight="1" x14ac:dyDescent="0.3">
      <c r="A298" s="6"/>
      <c r="B298" s="2"/>
      <c r="C298" s="25"/>
      <c r="D298" s="2">
        <f>B273</f>
        <v>0</v>
      </c>
    </row>
    <row r="299" spans="1:4" ht="18" customHeight="1" x14ac:dyDescent="0.3">
      <c r="A299" s="7" t="s">
        <v>68</v>
      </c>
      <c r="B299" s="51">
        <f>SUM(D284:D297)</f>
        <v>0</v>
      </c>
      <c r="C299" s="51"/>
      <c r="D299" s="51"/>
    </row>
    <row r="300" spans="1:4" ht="18" customHeight="1" x14ac:dyDescent="0.3">
      <c r="A300" s="6"/>
      <c r="B300" s="2"/>
      <c r="C300" s="25"/>
    </row>
    <row r="301" spans="1:4" ht="18" customHeight="1" x14ac:dyDescent="0.3">
      <c r="A301" s="6" t="s">
        <v>69</v>
      </c>
      <c r="B301" s="52">
        <f>B18+B38+B56+B74+B92+B110+B127+B146+B163+B184+B203+B221+B241+B258+B277</f>
        <v>0</v>
      </c>
      <c r="C301" s="52"/>
      <c r="D301" s="52"/>
    </row>
    <row r="302" spans="1:4" ht="18" customHeight="1" x14ac:dyDescent="0.3">
      <c r="A302" s="6"/>
      <c r="B302" s="2"/>
      <c r="C302" s="2"/>
    </row>
    <row r="303" spans="1:4" ht="18" customHeight="1" x14ac:dyDescent="0.3">
      <c r="A303" s="7" t="s">
        <v>70</v>
      </c>
      <c r="B303" s="51">
        <f>SUM(D299+D301)</f>
        <v>0</v>
      </c>
      <c r="C303" s="51"/>
      <c r="D303" s="51"/>
    </row>
  </sheetData>
  <sortState xmlns:xlrd2="http://schemas.microsoft.com/office/spreadsheetml/2017/richdata2" ref="A144:D190">
    <sortCondition sortBy="fontColor" ref="A144:A190" dxfId="1"/>
  </sortState>
  <mergeCells count="50">
    <mergeCell ref="B142:D142"/>
    <mergeCell ref="B127:D127"/>
    <mergeCell ref="B129:D129"/>
    <mergeCell ref="B106:D106"/>
    <mergeCell ref="B112:D112"/>
    <mergeCell ref="B123:D123"/>
    <mergeCell ref="B110:D110"/>
    <mergeCell ref="B94:D94"/>
    <mergeCell ref="B40:D40"/>
    <mergeCell ref="B52:D52"/>
    <mergeCell ref="B58:D58"/>
    <mergeCell ref="B70:D70"/>
    <mergeCell ref="B92:D92"/>
    <mergeCell ref="B14:D14"/>
    <mergeCell ref="B20:D20"/>
    <mergeCell ref="B34:D34"/>
    <mergeCell ref="B76:D76"/>
    <mergeCell ref="B88:D88"/>
    <mergeCell ref="B18:D18"/>
    <mergeCell ref="B38:D38"/>
    <mergeCell ref="B56:D56"/>
    <mergeCell ref="B74:D74"/>
    <mergeCell ref="B146:D146"/>
    <mergeCell ref="B148:D148"/>
    <mergeCell ref="B159:D159"/>
    <mergeCell ref="B163:D163"/>
    <mergeCell ref="B165:D165"/>
    <mergeCell ref="B180:D180"/>
    <mergeCell ref="B184:D184"/>
    <mergeCell ref="B186:D186"/>
    <mergeCell ref="B199:D199"/>
    <mergeCell ref="B203:D203"/>
    <mergeCell ref="B205:D205"/>
    <mergeCell ref="B217:D217"/>
    <mergeCell ref="B221:D221"/>
    <mergeCell ref="B223:D223"/>
    <mergeCell ref="B237:D237"/>
    <mergeCell ref="B241:D241"/>
    <mergeCell ref="B243:D243"/>
    <mergeCell ref="B254:D254"/>
    <mergeCell ref="B258:D258"/>
    <mergeCell ref="B260:D260"/>
    <mergeCell ref="B303:D303"/>
    <mergeCell ref="B299:D299"/>
    <mergeCell ref="B301:D301"/>
    <mergeCell ref="B273:D273"/>
    <mergeCell ref="B277:D277"/>
    <mergeCell ref="B279:D279"/>
    <mergeCell ref="A281:D281"/>
    <mergeCell ref="A283:C283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Season , Year 
 &amp;P of &amp;N</oddFooter>
  </headerFooter>
  <rowBreaks count="7" manualBreakCount="7">
    <brk id="41" max="3" man="1"/>
    <brk id="77" max="3" man="1"/>
    <brk id="113" max="3" man="1"/>
    <brk id="149" max="3" man="1"/>
    <brk id="187" max="3" man="1"/>
    <brk id="225" max="3" man="1"/>
    <brk id="2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741E-A396-477C-BCA3-0F7B48837D75}">
  <dimension ref="A1:D65"/>
  <sheetViews>
    <sheetView view="pageBreakPreview" zoomScale="80" zoomScaleNormal="100" zoomScaleSheetLayoutView="80" workbookViewId="0">
      <selection activeCell="B46" sqref="B46:D46"/>
    </sheetView>
  </sheetViews>
  <sheetFormatPr defaultRowHeight="12.75" x14ac:dyDescent="0.2"/>
  <cols>
    <col min="1" max="1" width="53.85546875" customWidth="1"/>
    <col min="2" max="2" width="13.85546875" customWidth="1"/>
    <col min="3" max="3" width="15.5703125" customWidth="1"/>
    <col min="4" max="4" width="23" customWidth="1"/>
  </cols>
  <sheetData>
    <row r="1" spans="1:4" ht="18.75" x14ac:dyDescent="0.3">
      <c r="A1" s="20" t="s">
        <v>0</v>
      </c>
      <c r="B1" s="19" t="s">
        <v>1</v>
      </c>
      <c r="C1" s="18" t="s">
        <v>2</v>
      </c>
      <c r="D1" s="17" t="s">
        <v>3</v>
      </c>
    </row>
    <row r="2" spans="1:4" ht="25.5" customHeight="1" x14ac:dyDescent="0.3">
      <c r="A2" s="16" t="s">
        <v>71</v>
      </c>
      <c r="B2" s="13" t="s">
        <v>5</v>
      </c>
      <c r="C2" s="3"/>
      <c r="D2" s="2"/>
    </row>
    <row r="3" spans="1:4" ht="36" customHeight="1" x14ac:dyDescent="0.35">
      <c r="A3" s="32" t="s">
        <v>72</v>
      </c>
      <c r="B3" s="4">
        <v>910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4" t="s">
        <v>7</v>
      </c>
      <c r="B5" s="4">
        <v>1</v>
      </c>
      <c r="C5" s="36"/>
      <c r="D5" s="2">
        <f>B5*C5</f>
        <v>0</v>
      </c>
    </row>
    <row r="6" spans="1:4" ht="18.75" x14ac:dyDescent="0.3">
      <c r="A6" s="11" t="s">
        <v>8</v>
      </c>
      <c r="B6" s="13">
        <v>910</v>
      </c>
      <c r="C6" s="36"/>
      <c r="D6" s="2">
        <f>B6*C6</f>
        <v>0</v>
      </c>
    </row>
    <row r="7" spans="1:4" ht="18.75" x14ac:dyDescent="0.3">
      <c r="A7" s="12" t="s">
        <v>60</v>
      </c>
      <c r="B7" s="4"/>
      <c r="C7" s="3"/>
      <c r="D7" s="2" t="s">
        <v>10</v>
      </c>
    </row>
    <row r="8" spans="1:4" ht="18.75" x14ac:dyDescent="0.3">
      <c r="A8" s="11" t="s">
        <v>14</v>
      </c>
      <c r="B8" s="4">
        <v>8</v>
      </c>
      <c r="C8" s="37"/>
      <c r="D8" s="2">
        <f>B8*C8</f>
        <v>0</v>
      </c>
    </row>
    <row r="9" spans="1:4" ht="18.75" x14ac:dyDescent="0.3">
      <c r="A9" s="11"/>
      <c r="B9" s="4"/>
      <c r="C9" s="3"/>
      <c r="D9" s="2"/>
    </row>
    <row r="10" spans="1:4" ht="18.75" x14ac:dyDescent="0.3">
      <c r="A10" s="7" t="s">
        <v>16</v>
      </c>
      <c r="B10" s="51">
        <f>SUM(D5:D8)</f>
        <v>0</v>
      </c>
      <c r="C10" s="51"/>
      <c r="D10" s="51"/>
    </row>
    <row r="11" spans="1:4" ht="18.75" x14ac:dyDescent="0.3">
      <c r="A11" s="6"/>
      <c r="B11" s="2"/>
      <c r="C11" s="2"/>
      <c r="D11" s="2"/>
    </row>
    <row r="12" spans="1:4" ht="18.75" x14ac:dyDescent="0.3">
      <c r="A12" s="10" t="s">
        <v>17</v>
      </c>
      <c r="B12" s="29">
        <v>10</v>
      </c>
      <c r="C12" s="38"/>
      <c r="D12" s="21">
        <f>B12*C12</f>
        <v>0</v>
      </c>
    </row>
    <row r="13" spans="1:4" ht="18.75" x14ac:dyDescent="0.3">
      <c r="A13" s="9"/>
      <c r="B13" s="4"/>
      <c r="C13" s="8"/>
      <c r="D13" s="21"/>
    </row>
    <row r="14" spans="1:4" ht="18.75" x14ac:dyDescent="0.3">
      <c r="A14" s="7" t="s">
        <v>18</v>
      </c>
      <c r="B14" s="51">
        <f>SUM(D12)</f>
        <v>0</v>
      </c>
      <c r="C14" s="51"/>
      <c r="D14" s="51"/>
    </row>
    <row r="15" spans="1:4" ht="18.75" x14ac:dyDescent="0.3">
      <c r="A15" s="6"/>
      <c r="B15" s="2"/>
      <c r="C15" s="2"/>
      <c r="D15" s="2"/>
    </row>
    <row r="16" spans="1:4" ht="18.75" x14ac:dyDescent="0.3">
      <c r="A16" s="7" t="s">
        <v>19</v>
      </c>
      <c r="B16" s="51">
        <f>B10+B14</f>
        <v>0</v>
      </c>
      <c r="C16" s="51"/>
      <c r="D16" s="51"/>
    </row>
    <row r="17" spans="1:4" ht="18.75" x14ac:dyDescent="0.3">
      <c r="A17" s="6"/>
      <c r="B17" s="5"/>
      <c r="C17" s="2"/>
      <c r="D17" s="1"/>
    </row>
    <row r="18" spans="1:4" ht="18.75" x14ac:dyDescent="0.3">
      <c r="A18" s="20" t="s">
        <v>0</v>
      </c>
      <c r="B18" s="19" t="s">
        <v>1</v>
      </c>
      <c r="C18" s="18" t="s">
        <v>2</v>
      </c>
      <c r="D18" s="17" t="s">
        <v>3</v>
      </c>
    </row>
    <row r="19" spans="1:4" ht="24" customHeight="1" x14ac:dyDescent="0.3">
      <c r="A19" s="16" t="s">
        <v>73</v>
      </c>
      <c r="B19" s="13" t="s">
        <v>5</v>
      </c>
      <c r="C19" s="3"/>
      <c r="D19" s="2"/>
    </row>
    <row r="20" spans="1:4" ht="57.75" customHeight="1" x14ac:dyDescent="0.35">
      <c r="A20" s="33" t="s">
        <v>74</v>
      </c>
      <c r="B20" s="3">
        <v>3102</v>
      </c>
      <c r="C20" s="3"/>
      <c r="D20" s="2"/>
    </row>
    <row r="21" spans="1:4" ht="18.75" x14ac:dyDescent="0.3">
      <c r="A21" s="1"/>
      <c r="B21" s="4"/>
      <c r="C21" s="3"/>
      <c r="D21" s="2"/>
    </row>
    <row r="22" spans="1:4" ht="18.75" x14ac:dyDescent="0.3">
      <c r="A22" s="14" t="s">
        <v>7</v>
      </c>
      <c r="B22" s="4">
        <v>1</v>
      </c>
      <c r="C22" s="36"/>
      <c r="D22" s="2">
        <f>B22*C22</f>
        <v>0</v>
      </c>
    </row>
    <row r="23" spans="1:4" ht="18.75" x14ac:dyDescent="0.3">
      <c r="A23" s="11" t="s">
        <v>8</v>
      </c>
      <c r="B23" s="13">
        <v>2350</v>
      </c>
      <c r="C23" s="36"/>
      <c r="D23" s="2">
        <f>B23*C23</f>
        <v>0</v>
      </c>
    </row>
    <row r="24" spans="1:4" ht="18.75" x14ac:dyDescent="0.3">
      <c r="A24" s="12" t="s">
        <v>75</v>
      </c>
      <c r="B24" s="4"/>
      <c r="C24" s="3"/>
      <c r="D24" s="2" t="s">
        <v>10</v>
      </c>
    </row>
    <row r="25" spans="1:4" ht="18.75" x14ac:dyDescent="0.3">
      <c r="A25" s="11" t="s">
        <v>23</v>
      </c>
      <c r="B25" s="4">
        <v>235</v>
      </c>
      <c r="C25" s="39"/>
      <c r="D25" s="2">
        <f>B25*C25</f>
        <v>0</v>
      </c>
    </row>
    <row r="26" spans="1:4" ht="18.75" x14ac:dyDescent="0.3">
      <c r="A26" s="11" t="s">
        <v>14</v>
      </c>
      <c r="B26" s="4">
        <v>191</v>
      </c>
      <c r="C26" s="39"/>
      <c r="D26" s="2">
        <f>B26*C26</f>
        <v>0</v>
      </c>
    </row>
    <row r="27" spans="1:4" ht="18.75" x14ac:dyDescent="0.3">
      <c r="A27" s="11" t="s">
        <v>76</v>
      </c>
      <c r="B27" s="4">
        <v>1</v>
      </c>
      <c r="C27" s="37"/>
      <c r="D27" s="2">
        <f t="shared" ref="D27" si="0">B27*C27</f>
        <v>0</v>
      </c>
    </row>
    <row r="28" spans="1:4" ht="18.75" x14ac:dyDescent="0.3">
      <c r="A28" s="11"/>
      <c r="B28" s="4"/>
      <c r="C28" s="3"/>
      <c r="D28" s="2"/>
    </row>
    <row r="29" spans="1:4" ht="18.75" x14ac:dyDescent="0.3">
      <c r="A29" s="7" t="s">
        <v>16</v>
      </c>
      <c r="B29" s="51">
        <f>SUM(D22:D27)</f>
        <v>0</v>
      </c>
      <c r="C29" s="51"/>
      <c r="D29" s="51"/>
    </row>
    <row r="30" spans="1:4" ht="18.75" x14ac:dyDescent="0.3">
      <c r="A30" s="6"/>
      <c r="B30" s="2"/>
      <c r="C30" s="2"/>
      <c r="D30" s="2"/>
    </row>
    <row r="31" spans="1:4" ht="18.75" x14ac:dyDescent="0.3">
      <c r="A31" s="10" t="s">
        <v>17</v>
      </c>
      <c r="B31" s="29">
        <v>10</v>
      </c>
      <c r="C31" s="38"/>
      <c r="D31" s="21">
        <f>B31*C31</f>
        <v>0</v>
      </c>
    </row>
    <row r="32" spans="1:4" ht="18.75" x14ac:dyDescent="0.3">
      <c r="A32" s="9"/>
      <c r="B32" s="4"/>
      <c r="C32" s="8"/>
      <c r="D32" s="21"/>
    </row>
    <row r="33" spans="1:4" ht="18.75" x14ac:dyDescent="0.3">
      <c r="A33" s="7" t="s">
        <v>18</v>
      </c>
      <c r="B33" s="51">
        <f>SUM(D31)</f>
        <v>0</v>
      </c>
      <c r="C33" s="51"/>
      <c r="D33" s="51"/>
    </row>
    <row r="34" spans="1:4" ht="18.75" x14ac:dyDescent="0.3">
      <c r="A34" s="6"/>
      <c r="B34" s="2"/>
      <c r="C34" s="2"/>
      <c r="D34" s="2"/>
    </row>
    <row r="35" spans="1:4" ht="18.75" x14ac:dyDescent="0.3">
      <c r="A35" s="7" t="s">
        <v>19</v>
      </c>
      <c r="B35" s="51">
        <f>B29+B33</f>
        <v>0</v>
      </c>
      <c r="C35" s="51"/>
      <c r="D35" s="51"/>
    </row>
    <row r="36" spans="1:4" ht="18.75" x14ac:dyDescent="0.3">
      <c r="A36" s="6"/>
      <c r="B36" s="5"/>
      <c r="C36" s="2"/>
      <c r="D36" s="1"/>
    </row>
    <row r="37" spans="1:4" ht="18.75" x14ac:dyDescent="0.3">
      <c r="A37" s="20" t="s">
        <v>0</v>
      </c>
      <c r="B37" s="19" t="s">
        <v>1</v>
      </c>
      <c r="C37" s="18" t="s">
        <v>2</v>
      </c>
      <c r="D37" s="17" t="s">
        <v>3</v>
      </c>
    </row>
    <row r="38" spans="1:4" ht="24" customHeight="1" x14ac:dyDescent="0.3">
      <c r="A38" s="16" t="s">
        <v>77</v>
      </c>
      <c r="B38" s="13" t="s">
        <v>5</v>
      </c>
      <c r="C38" s="3"/>
      <c r="D38" s="2"/>
    </row>
    <row r="39" spans="1:4" ht="57" customHeight="1" x14ac:dyDescent="0.35">
      <c r="A39" s="33" t="s">
        <v>78</v>
      </c>
      <c r="B39" s="4">
        <v>1275</v>
      </c>
      <c r="C39" s="3"/>
      <c r="D39" s="2"/>
    </row>
    <row r="40" spans="1:4" ht="18.75" x14ac:dyDescent="0.3">
      <c r="A40" s="1"/>
      <c r="B40" s="4"/>
      <c r="C40" s="3"/>
      <c r="D40" s="2"/>
    </row>
    <row r="41" spans="1:4" ht="18.75" x14ac:dyDescent="0.3">
      <c r="A41" s="14" t="s">
        <v>7</v>
      </c>
      <c r="B41" s="4">
        <v>1</v>
      </c>
      <c r="C41" s="36"/>
      <c r="D41" s="2">
        <f>B41*C41</f>
        <v>0</v>
      </c>
    </row>
    <row r="42" spans="1:4" ht="18.75" x14ac:dyDescent="0.3">
      <c r="A42" s="11" t="s">
        <v>8</v>
      </c>
      <c r="B42" s="13">
        <v>1275</v>
      </c>
      <c r="C42" s="36"/>
      <c r="D42" s="2">
        <f>B42*C42</f>
        <v>0</v>
      </c>
    </row>
    <row r="43" spans="1:4" ht="18.75" x14ac:dyDescent="0.3">
      <c r="A43" s="12" t="s">
        <v>79</v>
      </c>
      <c r="B43" s="4"/>
      <c r="C43" s="3"/>
      <c r="D43" s="2" t="s">
        <v>10</v>
      </c>
    </row>
    <row r="44" spans="1:4" ht="18.75" x14ac:dyDescent="0.3">
      <c r="A44" s="11" t="s">
        <v>14</v>
      </c>
      <c r="B44" s="4">
        <v>8</v>
      </c>
      <c r="C44" s="37"/>
      <c r="D44" s="2">
        <f>B44*C44</f>
        <v>0</v>
      </c>
    </row>
    <row r="45" spans="1:4" ht="18.75" x14ac:dyDescent="0.3">
      <c r="A45" s="11"/>
      <c r="B45" s="4"/>
      <c r="C45" s="3"/>
      <c r="D45" s="2"/>
    </row>
    <row r="46" spans="1:4" ht="18.75" x14ac:dyDescent="0.3">
      <c r="A46" s="7" t="s">
        <v>16</v>
      </c>
      <c r="B46" s="51">
        <f>SUM(D41:D44)</f>
        <v>0</v>
      </c>
      <c r="C46" s="51"/>
      <c r="D46" s="51"/>
    </row>
    <row r="47" spans="1:4" ht="18.75" x14ac:dyDescent="0.3">
      <c r="A47" s="6"/>
      <c r="B47" s="2"/>
      <c r="C47" s="2"/>
      <c r="D47" s="2"/>
    </row>
    <row r="48" spans="1:4" ht="18.75" x14ac:dyDescent="0.3">
      <c r="A48" s="10" t="s">
        <v>17</v>
      </c>
      <c r="B48" s="29">
        <v>10</v>
      </c>
      <c r="C48" s="38"/>
      <c r="D48" s="21">
        <f>B48*C48</f>
        <v>0</v>
      </c>
    </row>
    <row r="49" spans="1:4" ht="18.75" x14ac:dyDescent="0.3">
      <c r="A49" s="9"/>
      <c r="B49" s="4"/>
      <c r="C49" s="8"/>
      <c r="D49" s="21"/>
    </row>
    <row r="50" spans="1:4" ht="18.75" x14ac:dyDescent="0.3">
      <c r="A50" s="7" t="s">
        <v>18</v>
      </c>
      <c r="B50" s="51">
        <f>SUM(D48)</f>
        <v>0</v>
      </c>
      <c r="C50" s="51"/>
      <c r="D50" s="51"/>
    </row>
    <row r="51" spans="1:4" ht="18.75" x14ac:dyDescent="0.3">
      <c r="A51" s="6"/>
      <c r="B51" s="2"/>
      <c r="C51" s="2"/>
      <c r="D51" s="2"/>
    </row>
    <row r="52" spans="1:4" ht="18.75" x14ac:dyDescent="0.3">
      <c r="A52" s="7" t="s">
        <v>19</v>
      </c>
      <c r="B52" s="51">
        <f>B46+B50</f>
        <v>0</v>
      </c>
      <c r="C52" s="51"/>
      <c r="D52" s="51"/>
    </row>
    <row r="53" spans="1:4" ht="18.75" x14ac:dyDescent="0.3">
      <c r="A53" s="6"/>
      <c r="B53" s="5"/>
      <c r="C53" s="2"/>
      <c r="D53" s="1"/>
    </row>
    <row r="54" spans="1:4" ht="19.5" thickBot="1" x14ac:dyDescent="0.35">
      <c r="A54" s="53" t="s">
        <v>65</v>
      </c>
      <c r="B54" s="54"/>
      <c r="C54" s="54"/>
      <c r="D54" s="54"/>
    </row>
    <row r="55" spans="1:4" ht="19.5" thickBot="1" x14ac:dyDescent="0.35">
      <c r="D55" s="2"/>
    </row>
    <row r="56" spans="1:4" ht="18.75" x14ac:dyDescent="0.3">
      <c r="A56" s="55" t="s">
        <v>66</v>
      </c>
      <c r="B56" s="56"/>
      <c r="C56" s="56"/>
      <c r="D56" s="22" t="s">
        <v>67</v>
      </c>
    </row>
    <row r="57" spans="1:4" ht="18.75" x14ac:dyDescent="0.3">
      <c r="A57" s="1"/>
      <c r="B57" s="4"/>
      <c r="C57" s="23"/>
      <c r="D57" s="2">
        <f>B10</f>
        <v>0</v>
      </c>
    </row>
    <row r="58" spans="1:4" ht="18.75" x14ac:dyDescent="0.3">
      <c r="A58" s="16"/>
      <c r="B58" s="13"/>
      <c r="C58" s="23"/>
      <c r="D58" s="2">
        <f>B29</f>
        <v>0</v>
      </c>
    </row>
    <row r="59" spans="1:4" ht="18.75" x14ac:dyDescent="0.3">
      <c r="A59" s="15"/>
      <c r="B59" s="4"/>
      <c r="C59" s="23"/>
      <c r="D59" s="2">
        <f>B46</f>
        <v>0</v>
      </c>
    </row>
    <row r="60" spans="1:4" ht="18.75" x14ac:dyDescent="0.3">
      <c r="A60" s="7" t="s">
        <v>68</v>
      </c>
      <c r="B60" s="51">
        <f>SUM(D57:D59)</f>
        <v>0</v>
      </c>
      <c r="C60" s="51"/>
      <c r="D60" s="51"/>
    </row>
    <row r="61" spans="1:4" ht="18.75" x14ac:dyDescent="0.3">
      <c r="A61" s="6"/>
      <c r="B61" s="2"/>
      <c r="C61" s="25"/>
      <c r="D61" s="2"/>
    </row>
    <row r="62" spans="1:4" ht="18.75" x14ac:dyDescent="0.3">
      <c r="A62" s="6" t="s">
        <v>69</v>
      </c>
      <c r="B62" s="52">
        <f>B14+B33+B50</f>
        <v>0</v>
      </c>
      <c r="C62" s="52"/>
      <c r="D62" s="52"/>
    </row>
    <row r="63" spans="1:4" ht="18.75" x14ac:dyDescent="0.3">
      <c r="A63" s="6"/>
      <c r="B63" s="2"/>
      <c r="C63" s="2"/>
      <c r="D63" s="2"/>
    </row>
    <row r="64" spans="1:4" ht="18.75" x14ac:dyDescent="0.3">
      <c r="A64" s="7" t="s">
        <v>80</v>
      </c>
      <c r="B64" s="51">
        <f>SUM(B60+B62)</f>
        <v>0</v>
      </c>
      <c r="C64" s="51"/>
      <c r="D64" s="51"/>
    </row>
    <row r="65" spans="1:4" ht="18.75" x14ac:dyDescent="0.3">
      <c r="A65" s="6"/>
      <c r="B65" s="5"/>
      <c r="C65" s="2"/>
      <c r="D65" s="1"/>
    </row>
  </sheetData>
  <mergeCells count="14">
    <mergeCell ref="A54:D54"/>
    <mergeCell ref="B60:D60"/>
    <mergeCell ref="B62:D62"/>
    <mergeCell ref="B64:D64"/>
    <mergeCell ref="A56:C56"/>
    <mergeCell ref="B46:D46"/>
    <mergeCell ref="B52:D52"/>
    <mergeCell ref="B10:D10"/>
    <mergeCell ref="B16:D16"/>
    <mergeCell ref="B29:D29"/>
    <mergeCell ref="B35:D35"/>
    <mergeCell ref="B14:D14"/>
    <mergeCell ref="B33:D33"/>
    <mergeCell ref="B50:D50"/>
  </mergeCells>
  <pageMargins left="0.7" right="0.7" top="0.75" bottom="0.75" header="0.3" footer="0.3"/>
  <pageSetup scale="59" orientation="portrait" horizontalDpi="300" verticalDpi="3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E225-68E1-4BF7-9F87-FB3F07D53586}">
  <dimension ref="A1:D191"/>
  <sheetViews>
    <sheetView view="pageBreakPreview" topLeftCell="A169" zoomScaleNormal="100" zoomScaleSheetLayoutView="100" workbookViewId="0">
      <selection activeCell="C77" sqref="C77"/>
    </sheetView>
  </sheetViews>
  <sheetFormatPr defaultRowHeight="12.75" x14ac:dyDescent="0.2"/>
  <cols>
    <col min="1" max="1" width="53.85546875" customWidth="1"/>
    <col min="2" max="2" width="13.85546875" customWidth="1"/>
    <col min="3" max="3" width="15.5703125" customWidth="1"/>
    <col min="4" max="4" width="23" customWidth="1"/>
  </cols>
  <sheetData>
    <row r="1" spans="1:4" ht="18.75" x14ac:dyDescent="0.3">
      <c r="A1" s="20" t="s">
        <v>0</v>
      </c>
      <c r="B1" s="19" t="s">
        <v>1</v>
      </c>
      <c r="C1" s="18" t="s">
        <v>2</v>
      </c>
      <c r="D1" s="17" t="s">
        <v>3</v>
      </c>
    </row>
    <row r="2" spans="1:4" ht="24.75" customHeight="1" x14ac:dyDescent="0.3">
      <c r="A2" s="16" t="s">
        <v>81</v>
      </c>
      <c r="B2" s="13" t="s">
        <v>5</v>
      </c>
      <c r="C2" s="3"/>
      <c r="D2" s="2"/>
    </row>
    <row r="3" spans="1:4" ht="58.5" customHeight="1" x14ac:dyDescent="0.35">
      <c r="A3" s="32" t="s">
        <v>82</v>
      </c>
      <c r="B3" s="4">
        <v>2320</v>
      </c>
      <c r="C3" s="3"/>
      <c r="D3" s="2"/>
    </row>
    <row r="4" spans="1:4" ht="20.25" customHeight="1" x14ac:dyDescent="0.3">
      <c r="A4" s="1"/>
      <c r="B4" s="4"/>
      <c r="C4" s="3"/>
      <c r="D4" s="2"/>
    </row>
    <row r="5" spans="1:4" ht="20.25" customHeight="1" x14ac:dyDescent="0.3">
      <c r="A5" s="14" t="s">
        <v>7</v>
      </c>
      <c r="B5" s="4">
        <v>1</v>
      </c>
      <c r="C5" s="36"/>
      <c r="D5" s="2">
        <f>B5*C5</f>
        <v>0</v>
      </c>
    </row>
    <row r="6" spans="1:4" ht="20.25" customHeight="1" x14ac:dyDescent="0.3">
      <c r="A6" s="11" t="s">
        <v>8</v>
      </c>
      <c r="B6" s="13">
        <v>2320</v>
      </c>
      <c r="C6" s="36"/>
      <c r="D6" s="2">
        <f>B6*C6</f>
        <v>0</v>
      </c>
    </row>
    <row r="7" spans="1:4" ht="20.25" customHeight="1" x14ac:dyDescent="0.3">
      <c r="A7" s="12" t="s">
        <v>36</v>
      </c>
      <c r="B7" s="4"/>
      <c r="C7" s="3"/>
      <c r="D7" s="2" t="s">
        <v>10</v>
      </c>
    </row>
    <row r="8" spans="1:4" ht="20.25" customHeight="1" x14ac:dyDescent="0.3">
      <c r="A8" s="11" t="s">
        <v>23</v>
      </c>
      <c r="B8" s="4">
        <v>91</v>
      </c>
      <c r="C8" s="37"/>
      <c r="D8" s="2">
        <f>B8*C8</f>
        <v>0</v>
      </c>
    </row>
    <row r="9" spans="1:4" ht="20.25" customHeight="1" x14ac:dyDescent="0.3">
      <c r="A9" s="11" t="s">
        <v>14</v>
      </c>
      <c r="B9" s="4">
        <v>88</v>
      </c>
      <c r="C9" s="37"/>
      <c r="D9" s="2">
        <f>B9*C9</f>
        <v>0</v>
      </c>
    </row>
    <row r="10" spans="1:4" ht="20.25" customHeight="1" x14ac:dyDescent="0.3">
      <c r="A10" s="11"/>
      <c r="B10" s="4"/>
      <c r="C10" s="3"/>
      <c r="D10" s="2"/>
    </row>
    <row r="11" spans="1:4" ht="20.25" customHeight="1" x14ac:dyDescent="0.3">
      <c r="A11" s="7" t="s">
        <v>16</v>
      </c>
      <c r="B11" s="51">
        <f>SUM(D5:D9)</f>
        <v>0</v>
      </c>
      <c r="C11" s="51"/>
      <c r="D11" s="51"/>
    </row>
    <row r="12" spans="1:4" ht="20.25" customHeight="1" x14ac:dyDescent="0.3">
      <c r="A12" s="6"/>
      <c r="B12" s="2"/>
      <c r="C12" s="2"/>
      <c r="D12" s="2"/>
    </row>
    <row r="13" spans="1:4" ht="20.25" customHeight="1" x14ac:dyDescent="0.3">
      <c r="A13" s="10" t="s">
        <v>17</v>
      </c>
      <c r="B13" s="29">
        <v>10</v>
      </c>
      <c r="C13" s="38"/>
      <c r="D13" s="21">
        <f>B13*C13</f>
        <v>0</v>
      </c>
    </row>
    <row r="14" spans="1:4" ht="20.25" customHeight="1" x14ac:dyDescent="0.3">
      <c r="A14" s="9"/>
      <c r="B14" s="4"/>
      <c r="C14" s="8"/>
      <c r="D14" s="21"/>
    </row>
    <row r="15" spans="1:4" ht="20.25" customHeight="1" x14ac:dyDescent="0.3">
      <c r="A15" s="7" t="s">
        <v>18</v>
      </c>
      <c r="B15" s="51">
        <f>SUM(D13)</f>
        <v>0</v>
      </c>
      <c r="C15" s="51"/>
      <c r="D15" s="51"/>
    </row>
    <row r="16" spans="1:4" ht="20.25" customHeight="1" x14ac:dyDescent="0.3">
      <c r="A16" s="6"/>
      <c r="B16" s="2"/>
      <c r="C16" s="2"/>
      <c r="D16" s="2"/>
    </row>
    <row r="17" spans="1:4" ht="20.25" customHeight="1" x14ac:dyDescent="0.3">
      <c r="A17" s="7" t="s">
        <v>19</v>
      </c>
      <c r="B17" s="51">
        <f>B11+B15</f>
        <v>0</v>
      </c>
      <c r="C17" s="51"/>
      <c r="D17" s="51"/>
    </row>
    <row r="18" spans="1:4" ht="20.25" customHeight="1" x14ac:dyDescent="0.3">
      <c r="A18" s="6"/>
      <c r="B18" s="5"/>
      <c r="C18" s="2"/>
      <c r="D18" s="1"/>
    </row>
    <row r="19" spans="1:4" ht="18.75" x14ac:dyDescent="0.3">
      <c r="A19" s="20" t="s">
        <v>0</v>
      </c>
      <c r="B19" s="19" t="s">
        <v>1</v>
      </c>
      <c r="C19" s="18" t="s">
        <v>2</v>
      </c>
      <c r="D19" s="17" t="s">
        <v>3</v>
      </c>
    </row>
    <row r="20" spans="1:4" ht="24.75" customHeight="1" x14ac:dyDescent="0.3">
      <c r="A20" s="16" t="s">
        <v>83</v>
      </c>
      <c r="B20" s="13" t="s">
        <v>5</v>
      </c>
      <c r="C20" s="3"/>
      <c r="D20" s="2"/>
    </row>
    <row r="21" spans="1:4" ht="57.75" customHeight="1" x14ac:dyDescent="0.35">
      <c r="A21" s="32" t="s">
        <v>84</v>
      </c>
      <c r="B21" s="4">
        <v>840</v>
      </c>
      <c r="C21" s="3"/>
      <c r="D21" s="2"/>
    </row>
    <row r="22" spans="1:4" ht="18.75" x14ac:dyDescent="0.3">
      <c r="A22" s="1"/>
      <c r="B22" s="4"/>
      <c r="C22" s="3"/>
      <c r="D22" s="2"/>
    </row>
    <row r="23" spans="1:4" ht="18.75" x14ac:dyDescent="0.3">
      <c r="A23" s="14" t="s">
        <v>7</v>
      </c>
      <c r="B23" s="4">
        <v>1</v>
      </c>
      <c r="C23" s="36"/>
      <c r="D23" s="2">
        <f>B23*C23</f>
        <v>0</v>
      </c>
    </row>
    <row r="24" spans="1:4" ht="18.75" x14ac:dyDescent="0.3">
      <c r="A24" s="11" t="s">
        <v>8</v>
      </c>
      <c r="B24" s="13">
        <v>840</v>
      </c>
      <c r="C24" s="36"/>
      <c r="D24" s="2">
        <f>B24*C24</f>
        <v>0</v>
      </c>
    </row>
    <row r="25" spans="1:4" ht="18.75" x14ac:dyDescent="0.3">
      <c r="A25" s="12" t="s">
        <v>46</v>
      </c>
      <c r="B25" s="4"/>
      <c r="C25" s="3"/>
      <c r="D25" s="2" t="s">
        <v>10</v>
      </c>
    </row>
    <row r="26" spans="1:4" ht="18.75" x14ac:dyDescent="0.3">
      <c r="A26" s="11" t="s">
        <v>14</v>
      </c>
      <c r="B26" s="4">
        <v>8</v>
      </c>
      <c r="C26" s="37"/>
      <c r="D26" s="2">
        <f>B26*C26</f>
        <v>0</v>
      </c>
    </row>
    <row r="27" spans="1:4" ht="18.75" x14ac:dyDescent="0.3">
      <c r="A27" s="11"/>
      <c r="B27" s="4"/>
      <c r="C27" s="3"/>
      <c r="D27" s="2"/>
    </row>
    <row r="28" spans="1:4" ht="18.75" x14ac:dyDescent="0.3">
      <c r="A28" s="7" t="s">
        <v>16</v>
      </c>
      <c r="B28" s="51">
        <f>SUM(D23:D26)</f>
        <v>0</v>
      </c>
      <c r="C28" s="51"/>
      <c r="D28" s="51"/>
    </row>
    <row r="29" spans="1:4" ht="18.75" x14ac:dyDescent="0.3">
      <c r="A29" s="6"/>
      <c r="B29" s="2"/>
      <c r="C29" s="2"/>
      <c r="D29" s="2"/>
    </row>
    <row r="30" spans="1:4" ht="18.75" x14ac:dyDescent="0.3">
      <c r="A30" s="10" t="s">
        <v>17</v>
      </c>
      <c r="B30" s="29">
        <v>10</v>
      </c>
      <c r="C30" s="38"/>
      <c r="D30" s="21">
        <f>B30*C30</f>
        <v>0</v>
      </c>
    </row>
    <row r="31" spans="1:4" ht="24.75" customHeight="1" x14ac:dyDescent="0.3">
      <c r="A31" s="9"/>
      <c r="B31" s="4"/>
      <c r="C31" s="8"/>
      <c r="D31" s="21"/>
    </row>
    <row r="32" spans="1:4" ht="18.75" x14ac:dyDescent="0.3">
      <c r="A32" s="7" t="s">
        <v>18</v>
      </c>
      <c r="B32" s="51">
        <f>SUM(D30)</f>
        <v>0</v>
      </c>
      <c r="C32" s="51"/>
      <c r="D32" s="51"/>
    </row>
    <row r="33" spans="1:4" ht="18.75" x14ac:dyDescent="0.3">
      <c r="A33" s="6"/>
      <c r="B33" s="2"/>
      <c r="C33" s="2"/>
      <c r="D33" s="2"/>
    </row>
    <row r="34" spans="1:4" ht="18.75" x14ac:dyDescent="0.3">
      <c r="A34" s="7" t="s">
        <v>19</v>
      </c>
      <c r="B34" s="51">
        <f>B28</f>
        <v>0</v>
      </c>
      <c r="C34" s="51"/>
      <c r="D34" s="51"/>
    </row>
    <row r="35" spans="1:4" ht="18.75" x14ac:dyDescent="0.3">
      <c r="A35" s="6"/>
      <c r="B35" s="5"/>
      <c r="C35" s="2"/>
      <c r="D35" s="1"/>
    </row>
    <row r="36" spans="1:4" ht="18.75" x14ac:dyDescent="0.3">
      <c r="A36" s="20" t="s">
        <v>0</v>
      </c>
      <c r="B36" s="19" t="s">
        <v>1</v>
      </c>
      <c r="C36" s="18" t="s">
        <v>2</v>
      </c>
      <c r="D36" s="17" t="s">
        <v>3</v>
      </c>
    </row>
    <row r="37" spans="1:4" ht="24" customHeight="1" x14ac:dyDescent="0.3">
      <c r="A37" s="16" t="s">
        <v>85</v>
      </c>
      <c r="B37" s="13" t="s">
        <v>5</v>
      </c>
      <c r="C37" s="3"/>
      <c r="D37" s="2"/>
    </row>
    <row r="38" spans="1:4" ht="57.75" customHeight="1" x14ac:dyDescent="0.35">
      <c r="A38" s="32" t="s">
        <v>86</v>
      </c>
      <c r="B38" s="4">
        <v>2600</v>
      </c>
      <c r="C38" s="3"/>
      <c r="D38" s="2"/>
    </row>
    <row r="39" spans="1:4" ht="20.25" customHeight="1" x14ac:dyDescent="0.3">
      <c r="A39" s="1"/>
      <c r="B39" s="4"/>
      <c r="C39" s="3"/>
      <c r="D39" s="2"/>
    </row>
    <row r="40" spans="1:4" ht="20.25" customHeight="1" x14ac:dyDescent="0.3">
      <c r="A40" s="14" t="s">
        <v>7</v>
      </c>
      <c r="B40" s="4">
        <v>1</v>
      </c>
      <c r="C40" s="36"/>
      <c r="D40" s="2">
        <f>B40*C40</f>
        <v>0</v>
      </c>
    </row>
    <row r="41" spans="1:4" ht="20.25" customHeight="1" x14ac:dyDescent="0.3">
      <c r="A41" s="11" t="s">
        <v>8</v>
      </c>
      <c r="B41" s="13">
        <v>2600</v>
      </c>
      <c r="C41" s="36"/>
      <c r="D41" s="2">
        <f>B41*C41</f>
        <v>0</v>
      </c>
    </row>
    <row r="42" spans="1:4" ht="20.25" customHeight="1" x14ac:dyDescent="0.3">
      <c r="A42" s="12" t="s">
        <v>87</v>
      </c>
      <c r="B42" s="4"/>
      <c r="C42" s="3"/>
      <c r="D42" s="2" t="s">
        <v>10</v>
      </c>
    </row>
    <row r="43" spans="1:4" ht="20.25" customHeight="1" x14ac:dyDescent="0.3">
      <c r="A43" s="11"/>
      <c r="B43" s="4"/>
      <c r="C43" s="3"/>
      <c r="D43" s="2"/>
    </row>
    <row r="44" spans="1:4" ht="20.25" customHeight="1" x14ac:dyDescent="0.3">
      <c r="A44" s="7" t="s">
        <v>16</v>
      </c>
      <c r="B44" s="51">
        <f>SUM(D40:D42)</f>
        <v>0</v>
      </c>
      <c r="C44" s="51"/>
      <c r="D44" s="51"/>
    </row>
    <row r="45" spans="1:4" ht="20.25" customHeight="1" x14ac:dyDescent="0.3">
      <c r="A45" s="6"/>
      <c r="B45" s="2"/>
      <c r="C45" s="2"/>
      <c r="D45" s="2"/>
    </row>
    <row r="46" spans="1:4" ht="20.25" customHeight="1" x14ac:dyDescent="0.3">
      <c r="A46" s="10" t="s">
        <v>17</v>
      </c>
      <c r="B46" s="29">
        <v>10</v>
      </c>
      <c r="C46" s="38"/>
      <c r="D46" s="21">
        <f>B46*C46</f>
        <v>0</v>
      </c>
    </row>
    <row r="47" spans="1:4" ht="20.25" customHeight="1" x14ac:dyDescent="0.3">
      <c r="A47" s="9"/>
      <c r="B47" s="4"/>
      <c r="C47" s="8"/>
      <c r="D47" s="21"/>
    </row>
    <row r="48" spans="1:4" ht="20.25" customHeight="1" x14ac:dyDescent="0.3">
      <c r="A48" s="7" t="s">
        <v>18</v>
      </c>
      <c r="B48" s="51">
        <f>SUM(D46)</f>
        <v>0</v>
      </c>
      <c r="C48" s="51"/>
      <c r="D48" s="51"/>
    </row>
    <row r="49" spans="1:4" ht="20.25" customHeight="1" x14ac:dyDescent="0.3">
      <c r="A49" s="6"/>
      <c r="B49" s="2"/>
      <c r="C49" s="2"/>
      <c r="D49" s="2"/>
    </row>
    <row r="50" spans="1:4" ht="20.25" customHeight="1" x14ac:dyDescent="0.3">
      <c r="A50" s="7" t="s">
        <v>19</v>
      </c>
      <c r="B50" s="51">
        <f>B44+B48</f>
        <v>0</v>
      </c>
      <c r="C50" s="51"/>
      <c r="D50" s="51"/>
    </row>
    <row r="51" spans="1:4" ht="20.25" customHeight="1" x14ac:dyDescent="0.3">
      <c r="A51" s="6"/>
      <c r="B51" s="5"/>
      <c r="C51" s="2"/>
      <c r="D51" s="1"/>
    </row>
    <row r="52" spans="1:4" ht="18.75" x14ac:dyDescent="0.3">
      <c r="A52" s="20" t="s">
        <v>0</v>
      </c>
      <c r="B52" s="19" t="s">
        <v>1</v>
      </c>
      <c r="C52" s="18" t="s">
        <v>2</v>
      </c>
      <c r="D52" s="17" t="s">
        <v>3</v>
      </c>
    </row>
    <row r="53" spans="1:4" ht="24" customHeight="1" x14ac:dyDescent="0.3">
      <c r="A53" s="16" t="s">
        <v>88</v>
      </c>
      <c r="B53" s="13" t="s">
        <v>5</v>
      </c>
      <c r="C53" s="3"/>
      <c r="D53" s="2"/>
    </row>
    <row r="54" spans="1:4" ht="57.75" customHeight="1" x14ac:dyDescent="0.35">
      <c r="A54" s="32" t="s">
        <v>89</v>
      </c>
      <c r="B54" s="4">
        <v>4793</v>
      </c>
      <c r="C54" s="3"/>
      <c r="D54" s="2"/>
    </row>
    <row r="55" spans="1:4" ht="18.75" x14ac:dyDescent="0.3">
      <c r="A55" s="1"/>
      <c r="B55" s="4"/>
      <c r="C55" s="3"/>
      <c r="D55" s="2"/>
    </row>
    <row r="56" spans="1:4" ht="18.75" x14ac:dyDescent="0.3">
      <c r="A56" s="14" t="s">
        <v>7</v>
      </c>
      <c r="B56" s="4">
        <v>1</v>
      </c>
      <c r="C56" s="36"/>
      <c r="D56" s="2">
        <f>B56*C56</f>
        <v>0</v>
      </c>
    </row>
    <row r="57" spans="1:4" ht="18.75" x14ac:dyDescent="0.3">
      <c r="A57" s="11" t="s">
        <v>8</v>
      </c>
      <c r="B57" s="13">
        <v>4793</v>
      </c>
      <c r="C57" s="36"/>
      <c r="D57" s="2">
        <f>B57*C57</f>
        <v>0</v>
      </c>
    </row>
    <row r="58" spans="1:4" ht="18.75" x14ac:dyDescent="0.3">
      <c r="A58" s="12" t="s">
        <v>90</v>
      </c>
      <c r="B58" s="4"/>
      <c r="C58" s="3"/>
      <c r="D58" s="2" t="s">
        <v>10</v>
      </c>
    </row>
    <row r="59" spans="1:4" ht="18.75" x14ac:dyDescent="0.3">
      <c r="A59" s="11" t="s">
        <v>23</v>
      </c>
      <c r="B59" s="4">
        <v>32</v>
      </c>
      <c r="C59" s="37"/>
      <c r="D59" s="2">
        <f>B59*C59</f>
        <v>0</v>
      </c>
    </row>
    <row r="60" spans="1:4" ht="19.5" customHeight="1" x14ac:dyDescent="0.3">
      <c r="A60" s="11" t="s">
        <v>14</v>
      </c>
      <c r="B60" s="4">
        <v>24</v>
      </c>
      <c r="C60" s="37"/>
      <c r="D60" s="2">
        <f>B60*C60</f>
        <v>0</v>
      </c>
    </row>
    <row r="61" spans="1:4" ht="18.75" x14ac:dyDescent="0.3">
      <c r="A61" s="11"/>
      <c r="B61" s="4"/>
      <c r="C61" s="3"/>
      <c r="D61" s="2"/>
    </row>
    <row r="62" spans="1:4" ht="20.25" customHeight="1" x14ac:dyDescent="0.3">
      <c r="A62" s="7" t="s">
        <v>16</v>
      </c>
      <c r="B62" s="51">
        <f>SUM(D56:D60)</f>
        <v>0</v>
      </c>
      <c r="C62" s="51"/>
      <c r="D62" s="51"/>
    </row>
    <row r="63" spans="1:4" ht="18.75" x14ac:dyDescent="0.3">
      <c r="A63" s="6"/>
      <c r="B63" s="2"/>
      <c r="C63" s="2"/>
      <c r="D63" s="2"/>
    </row>
    <row r="64" spans="1:4" ht="18.75" x14ac:dyDescent="0.3">
      <c r="A64" s="10" t="s">
        <v>17</v>
      </c>
      <c r="B64" s="29">
        <v>10</v>
      </c>
      <c r="C64" s="38"/>
      <c r="D64" s="21">
        <f>B64*C64</f>
        <v>0</v>
      </c>
    </row>
    <row r="65" spans="1:4" ht="18.75" x14ac:dyDescent="0.3">
      <c r="A65" s="9"/>
      <c r="B65" s="4"/>
      <c r="C65" s="8"/>
      <c r="D65" s="21"/>
    </row>
    <row r="66" spans="1:4" ht="18.75" x14ac:dyDescent="0.3">
      <c r="A66" s="7" t="s">
        <v>18</v>
      </c>
      <c r="B66" s="51">
        <f>SUM(D64)</f>
        <v>0</v>
      </c>
      <c r="C66" s="51"/>
      <c r="D66" s="51"/>
    </row>
    <row r="67" spans="1:4" ht="18.75" x14ac:dyDescent="0.3">
      <c r="A67" s="6"/>
      <c r="B67" s="2"/>
      <c r="C67" s="2"/>
      <c r="D67" s="2"/>
    </row>
    <row r="68" spans="1:4" ht="18.75" x14ac:dyDescent="0.3">
      <c r="A68" s="7" t="s">
        <v>19</v>
      </c>
      <c r="B68" s="51">
        <f>B62+B66</f>
        <v>0</v>
      </c>
      <c r="C68" s="51"/>
      <c r="D68" s="51"/>
    </row>
    <row r="69" spans="1:4" ht="18.75" x14ac:dyDescent="0.3">
      <c r="A69" s="6"/>
      <c r="B69" s="5"/>
      <c r="C69" s="2"/>
      <c r="D69" s="1"/>
    </row>
    <row r="70" spans="1:4" ht="18.75" x14ac:dyDescent="0.3">
      <c r="A70" s="20" t="s">
        <v>0</v>
      </c>
      <c r="B70" s="19" t="s">
        <v>1</v>
      </c>
      <c r="C70" s="18" t="s">
        <v>2</v>
      </c>
      <c r="D70" s="17" t="s">
        <v>3</v>
      </c>
    </row>
    <row r="71" spans="1:4" ht="24" customHeight="1" x14ac:dyDescent="0.3">
      <c r="A71" s="16" t="s">
        <v>91</v>
      </c>
      <c r="B71" s="13" t="s">
        <v>5</v>
      </c>
      <c r="C71" s="3"/>
      <c r="D71" s="2"/>
    </row>
    <row r="72" spans="1:4" ht="54" customHeight="1" x14ac:dyDescent="0.35">
      <c r="A72" s="32" t="s">
        <v>92</v>
      </c>
      <c r="B72" s="4">
        <v>6253</v>
      </c>
      <c r="C72" s="3"/>
      <c r="D72" s="2"/>
    </row>
    <row r="73" spans="1:4" ht="34.5" customHeight="1" x14ac:dyDescent="0.3">
      <c r="A73" s="1"/>
      <c r="B73" s="4"/>
      <c r="C73" s="3"/>
      <c r="D73" s="2"/>
    </row>
    <row r="74" spans="1:4" ht="18.75" x14ac:dyDescent="0.3">
      <c r="A74" s="14" t="s">
        <v>7</v>
      </c>
      <c r="B74" s="4">
        <v>1</v>
      </c>
      <c r="C74" s="36"/>
      <c r="D74" s="2">
        <f>B74*C74</f>
        <v>0</v>
      </c>
    </row>
    <row r="75" spans="1:4" ht="18.75" x14ac:dyDescent="0.3">
      <c r="A75" s="11" t="s">
        <v>8</v>
      </c>
      <c r="B75" s="13">
        <v>4109</v>
      </c>
      <c r="C75" s="36"/>
      <c r="D75" s="2">
        <f>B75*C75</f>
        <v>0</v>
      </c>
    </row>
    <row r="76" spans="1:4" ht="18.75" x14ac:dyDescent="0.3">
      <c r="A76" s="12" t="s">
        <v>93</v>
      </c>
      <c r="B76" s="4"/>
      <c r="C76" s="3"/>
      <c r="D76" s="2" t="s">
        <v>10</v>
      </c>
    </row>
    <row r="77" spans="1:4" ht="18.75" x14ac:dyDescent="0.3">
      <c r="A77" s="60" t="s">
        <v>23</v>
      </c>
      <c r="B77" s="61">
        <v>33</v>
      </c>
      <c r="C77" s="64"/>
      <c r="D77" s="2"/>
    </row>
    <row r="78" spans="1:4" ht="18.75" x14ac:dyDescent="0.3">
      <c r="A78" s="11" t="s">
        <v>14</v>
      </c>
      <c r="B78" s="4">
        <v>16</v>
      </c>
      <c r="C78" s="37"/>
      <c r="D78" s="2">
        <f>B78*C78</f>
        <v>0</v>
      </c>
    </row>
    <row r="79" spans="1:4" ht="18.75" x14ac:dyDescent="0.3">
      <c r="A79" s="11"/>
      <c r="B79" s="4"/>
      <c r="C79" s="3"/>
      <c r="D79" s="2"/>
    </row>
    <row r="80" spans="1:4" ht="18.75" x14ac:dyDescent="0.3">
      <c r="A80" s="7" t="s">
        <v>16</v>
      </c>
      <c r="B80" s="51">
        <f>SUM(D74:D78)</f>
        <v>0</v>
      </c>
      <c r="C80" s="51"/>
      <c r="D80" s="51"/>
    </row>
    <row r="81" spans="1:4" ht="18.75" x14ac:dyDescent="0.3">
      <c r="A81" s="6"/>
      <c r="B81" s="2"/>
      <c r="C81" s="2"/>
      <c r="D81" s="2"/>
    </row>
    <row r="82" spans="1:4" ht="18.75" x14ac:dyDescent="0.3">
      <c r="A82" s="10" t="s">
        <v>17</v>
      </c>
      <c r="B82" s="29">
        <v>10</v>
      </c>
      <c r="C82" s="38"/>
      <c r="D82" s="21">
        <f>B82*C82</f>
        <v>0</v>
      </c>
    </row>
    <row r="83" spans="1:4" ht="18.75" x14ac:dyDescent="0.3">
      <c r="A83" s="9"/>
      <c r="B83" s="4"/>
      <c r="C83" s="8"/>
      <c r="D83" s="21"/>
    </row>
    <row r="84" spans="1:4" ht="18.75" x14ac:dyDescent="0.3">
      <c r="A84" s="7" t="s">
        <v>18</v>
      </c>
      <c r="B84" s="51">
        <f>SUM(D82)</f>
        <v>0</v>
      </c>
      <c r="C84" s="51"/>
      <c r="D84" s="51"/>
    </row>
    <row r="85" spans="1:4" ht="18.75" x14ac:dyDescent="0.3">
      <c r="A85" s="6"/>
      <c r="B85" s="2"/>
      <c r="C85" s="2"/>
      <c r="D85" s="2"/>
    </row>
    <row r="86" spans="1:4" ht="18.75" x14ac:dyDescent="0.3">
      <c r="A86" s="7" t="s">
        <v>19</v>
      </c>
      <c r="B86" s="51">
        <f>B80+B84</f>
        <v>0</v>
      </c>
      <c r="C86" s="51"/>
      <c r="D86" s="51"/>
    </row>
    <row r="87" spans="1:4" ht="20.25" customHeight="1" x14ac:dyDescent="0.3">
      <c r="A87" s="6"/>
      <c r="B87" s="5"/>
      <c r="C87" s="2"/>
      <c r="D87" s="1"/>
    </row>
    <row r="88" spans="1:4" ht="18.75" x14ac:dyDescent="0.3">
      <c r="A88" s="20" t="s">
        <v>0</v>
      </c>
      <c r="B88" s="19" t="s">
        <v>1</v>
      </c>
      <c r="C88" s="18" t="s">
        <v>2</v>
      </c>
      <c r="D88" s="17" t="s">
        <v>3</v>
      </c>
    </row>
    <row r="89" spans="1:4" ht="26.25" customHeight="1" x14ac:dyDescent="0.3">
      <c r="A89" s="16" t="s">
        <v>94</v>
      </c>
      <c r="B89" s="13" t="s">
        <v>5</v>
      </c>
      <c r="C89" s="3"/>
      <c r="D89" s="2"/>
    </row>
    <row r="90" spans="1:4" ht="57.75" customHeight="1" x14ac:dyDescent="0.35">
      <c r="A90" s="32" t="s">
        <v>95</v>
      </c>
      <c r="B90" s="4">
        <v>8640</v>
      </c>
      <c r="C90" s="3"/>
      <c r="D90" s="2"/>
    </row>
    <row r="91" spans="1:4" ht="18.75" x14ac:dyDescent="0.3">
      <c r="A91" s="1"/>
      <c r="B91" s="4"/>
      <c r="C91" s="3"/>
      <c r="D91" s="2"/>
    </row>
    <row r="92" spans="1:4" ht="20.25" customHeight="1" x14ac:dyDescent="0.3">
      <c r="A92" s="14" t="s">
        <v>7</v>
      </c>
      <c r="B92" s="4">
        <v>1</v>
      </c>
      <c r="C92" s="36"/>
      <c r="D92" s="2">
        <f>B92*C92</f>
        <v>0</v>
      </c>
    </row>
    <row r="93" spans="1:4" ht="20.25" customHeight="1" x14ac:dyDescent="0.3">
      <c r="A93" s="11" t="s">
        <v>8</v>
      </c>
      <c r="B93" s="13">
        <v>8640</v>
      </c>
      <c r="C93" s="36"/>
      <c r="D93" s="2">
        <f>B93*C93</f>
        <v>0</v>
      </c>
    </row>
    <row r="94" spans="1:4" ht="20.25" customHeight="1" x14ac:dyDescent="0.3">
      <c r="A94" s="12" t="s">
        <v>96</v>
      </c>
      <c r="B94" s="4"/>
      <c r="C94" s="3"/>
      <c r="D94" s="2" t="s">
        <v>10</v>
      </c>
    </row>
    <row r="95" spans="1:4" ht="20.25" customHeight="1" x14ac:dyDescent="0.3">
      <c r="A95" s="11"/>
      <c r="B95" s="4"/>
      <c r="C95" s="3"/>
      <c r="D95" s="2"/>
    </row>
    <row r="96" spans="1:4" ht="20.25" customHeight="1" x14ac:dyDescent="0.3">
      <c r="A96" s="7" t="s">
        <v>16</v>
      </c>
      <c r="B96" s="51">
        <f>SUM(D92:D94)</f>
        <v>0</v>
      </c>
      <c r="C96" s="51"/>
      <c r="D96" s="51"/>
    </row>
    <row r="97" spans="1:4" ht="20.25" customHeight="1" x14ac:dyDescent="0.3">
      <c r="A97" s="6"/>
      <c r="B97" s="2"/>
      <c r="C97" s="2"/>
      <c r="D97" s="2"/>
    </row>
    <row r="98" spans="1:4" ht="20.25" customHeight="1" x14ac:dyDescent="0.3">
      <c r="A98" s="10" t="s">
        <v>17</v>
      </c>
      <c r="B98" s="29">
        <v>10</v>
      </c>
      <c r="C98" s="38"/>
      <c r="D98" s="21">
        <f>B98*C98</f>
        <v>0</v>
      </c>
    </row>
    <row r="99" spans="1:4" ht="20.25" customHeight="1" x14ac:dyDescent="0.3">
      <c r="A99" s="9"/>
      <c r="B99" s="4"/>
      <c r="C99" s="8"/>
      <c r="D99" s="21"/>
    </row>
    <row r="100" spans="1:4" ht="20.25" customHeight="1" x14ac:dyDescent="0.3">
      <c r="A100" s="7" t="s">
        <v>18</v>
      </c>
      <c r="B100" s="51">
        <f>SUM(D98)</f>
        <v>0</v>
      </c>
      <c r="C100" s="51"/>
      <c r="D100" s="51"/>
    </row>
    <row r="101" spans="1:4" ht="20.25" customHeight="1" x14ac:dyDescent="0.3">
      <c r="A101" s="6"/>
      <c r="B101" s="2"/>
      <c r="C101" s="2"/>
      <c r="D101" s="2"/>
    </row>
    <row r="102" spans="1:4" ht="20.25" customHeight="1" x14ac:dyDescent="0.3">
      <c r="A102" s="7" t="s">
        <v>19</v>
      </c>
      <c r="B102" s="51">
        <f>B96+B100</f>
        <v>0</v>
      </c>
      <c r="C102" s="51"/>
      <c r="D102" s="51"/>
    </row>
    <row r="103" spans="1:4" ht="18.75" x14ac:dyDescent="0.3">
      <c r="A103" s="6"/>
      <c r="B103" s="5"/>
      <c r="C103" s="2"/>
      <c r="D103" s="1"/>
    </row>
    <row r="104" spans="1:4" ht="18.75" x14ac:dyDescent="0.3">
      <c r="A104" s="20" t="s">
        <v>0</v>
      </c>
      <c r="B104" s="19" t="s">
        <v>1</v>
      </c>
      <c r="C104" s="18" t="s">
        <v>2</v>
      </c>
      <c r="D104" s="17" t="s">
        <v>3</v>
      </c>
    </row>
    <row r="105" spans="1:4" ht="24.75" customHeight="1" x14ac:dyDescent="0.3">
      <c r="A105" s="16" t="s">
        <v>97</v>
      </c>
      <c r="B105" s="13" t="s">
        <v>5</v>
      </c>
      <c r="C105" s="3"/>
      <c r="D105" s="2"/>
    </row>
    <row r="106" spans="1:4" ht="57.75" customHeight="1" x14ac:dyDescent="0.35">
      <c r="A106" s="32" t="s">
        <v>98</v>
      </c>
      <c r="B106" s="4">
        <v>1800</v>
      </c>
      <c r="C106" s="3"/>
      <c r="D106" s="2"/>
    </row>
    <row r="107" spans="1:4" ht="18.75" x14ac:dyDescent="0.3">
      <c r="A107" s="1"/>
      <c r="B107" s="4"/>
      <c r="C107" s="3"/>
      <c r="D107" s="2"/>
    </row>
    <row r="108" spans="1:4" ht="18.75" x14ac:dyDescent="0.3">
      <c r="A108" s="14" t="s">
        <v>7</v>
      </c>
      <c r="B108" s="4">
        <v>1</v>
      </c>
      <c r="C108" s="36"/>
      <c r="D108" s="2">
        <f>B108*C108</f>
        <v>0</v>
      </c>
    </row>
    <row r="109" spans="1:4" ht="18.75" x14ac:dyDescent="0.3">
      <c r="A109" s="11" t="s">
        <v>8</v>
      </c>
      <c r="B109" s="13">
        <v>936</v>
      </c>
      <c r="C109" s="36"/>
      <c r="D109" s="2">
        <f>B109*C109</f>
        <v>0</v>
      </c>
    </row>
    <row r="110" spans="1:4" ht="18.75" x14ac:dyDescent="0.3">
      <c r="A110" s="12" t="s">
        <v>99</v>
      </c>
      <c r="B110" s="4"/>
      <c r="C110" s="3"/>
      <c r="D110" s="2" t="s">
        <v>10</v>
      </c>
    </row>
    <row r="111" spans="1:4" ht="18.75" x14ac:dyDescent="0.3">
      <c r="A111" s="11" t="s">
        <v>23</v>
      </c>
      <c r="B111" s="4">
        <v>20</v>
      </c>
      <c r="C111" s="37"/>
      <c r="D111" s="2">
        <f>B111*C111</f>
        <v>0</v>
      </c>
    </row>
    <row r="112" spans="1:4" ht="18.75" x14ac:dyDescent="0.3">
      <c r="A112" s="11" t="s">
        <v>14</v>
      </c>
      <c r="B112" s="4">
        <v>14</v>
      </c>
      <c r="C112" s="37"/>
      <c r="D112" s="2">
        <f>B112*C112</f>
        <v>0</v>
      </c>
    </row>
    <row r="113" spans="1:4" ht="18.75" x14ac:dyDescent="0.3">
      <c r="A113" s="11"/>
      <c r="B113" s="4"/>
      <c r="C113" s="3"/>
      <c r="D113" s="2"/>
    </row>
    <row r="114" spans="1:4" ht="18.75" x14ac:dyDescent="0.3">
      <c r="A114" s="7" t="s">
        <v>16</v>
      </c>
      <c r="B114" s="51">
        <f>SUM(D108:D112)</f>
        <v>0</v>
      </c>
      <c r="C114" s="51"/>
      <c r="D114" s="51"/>
    </row>
    <row r="115" spans="1:4" ht="19.5" customHeight="1" x14ac:dyDescent="0.3">
      <c r="A115" s="6"/>
      <c r="B115" s="2"/>
      <c r="C115" s="2"/>
      <c r="D115" s="2"/>
    </row>
    <row r="116" spans="1:4" ht="18.75" x14ac:dyDescent="0.3">
      <c r="A116" s="10" t="s">
        <v>17</v>
      </c>
      <c r="B116" s="29">
        <v>10</v>
      </c>
      <c r="C116" s="38"/>
      <c r="D116" s="21">
        <f>B116*C116</f>
        <v>0</v>
      </c>
    </row>
    <row r="117" spans="1:4" ht="18.75" x14ac:dyDescent="0.3">
      <c r="A117" s="9"/>
      <c r="B117" s="4"/>
      <c r="C117" s="8"/>
      <c r="D117" s="21"/>
    </row>
    <row r="118" spans="1:4" ht="18.75" x14ac:dyDescent="0.3">
      <c r="A118" s="7" t="s">
        <v>18</v>
      </c>
      <c r="B118" s="51">
        <f>SUM(D116)</f>
        <v>0</v>
      </c>
      <c r="C118" s="51"/>
      <c r="D118" s="51"/>
    </row>
    <row r="119" spans="1:4" ht="18.75" x14ac:dyDescent="0.3">
      <c r="A119" s="6"/>
      <c r="B119" s="2"/>
      <c r="C119" s="2"/>
      <c r="D119" s="2"/>
    </row>
    <row r="120" spans="1:4" ht="18.75" x14ac:dyDescent="0.3">
      <c r="A120" s="7" t="s">
        <v>19</v>
      </c>
      <c r="B120" s="51">
        <f>B114+B118</f>
        <v>0</v>
      </c>
      <c r="C120" s="51"/>
      <c r="D120" s="51"/>
    </row>
    <row r="121" spans="1:4" ht="18.75" x14ac:dyDescent="0.3">
      <c r="A121" s="6"/>
      <c r="B121" s="5"/>
      <c r="C121" s="2"/>
      <c r="D121" s="1"/>
    </row>
    <row r="122" spans="1:4" ht="18.75" x14ac:dyDescent="0.3">
      <c r="A122" s="20" t="s">
        <v>0</v>
      </c>
      <c r="B122" s="19" t="s">
        <v>1</v>
      </c>
      <c r="C122" s="18" t="s">
        <v>2</v>
      </c>
      <c r="D122" s="17" t="s">
        <v>3</v>
      </c>
    </row>
    <row r="123" spans="1:4" ht="25.5" customHeight="1" x14ac:dyDescent="0.3">
      <c r="A123" s="16" t="s">
        <v>100</v>
      </c>
      <c r="B123" s="13" t="s">
        <v>5</v>
      </c>
      <c r="C123" s="3"/>
      <c r="D123" s="2"/>
    </row>
    <row r="124" spans="1:4" ht="57.75" customHeight="1" x14ac:dyDescent="0.35">
      <c r="A124" s="32" t="s">
        <v>101</v>
      </c>
      <c r="B124" s="4">
        <v>1875</v>
      </c>
      <c r="C124" s="3"/>
      <c r="D124" s="2"/>
    </row>
    <row r="125" spans="1:4" ht="18.75" x14ac:dyDescent="0.3">
      <c r="A125" s="1"/>
      <c r="B125" s="4"/>
      <c r="C125" s="3"/>
      <c r="D125" s="2"/>
    </row>
    <row r="126" spans="1:4" ht="18.75" x14ac:dyDescent="0.3">
      <c r="A126" s="14" t="s">
        <v>7</v>
      </c>
      <c r="B126" s="4">
        <v>1</v>
      </c>
      <c r="C126" s="36"/>
      <c r="D126" s="2">
        <f>B126*C126</f>
        <v>0</v>
      </c>
    </row>
    <row r="127" spans="1:4" ht="18.75" x14ac:dyDescent="0.3">
      <c r="A127" s="11" t="s">
        <v>8</v>
      </c>
      <c r="B127" s="13">
        <v>1875</v>
      </c>
      <c r="C127" s="36"/>
      <c r="D127" s="2">
        <f>B127*C127</f>
        <v>0</v>
      </c>
    </row>
    <row r="128" spans="1:4" ht="37.5" customHeight="1" x14ac:dyDescent="0.3">
      <c r="A128" s="12" t="s">
        <v>102</v>
      </c>
      <c r="B128" s="4"/>
      <c r="C128" s="3"/>
      <c r="D128" s="2" t="s">
        <v>10</v>
      </c>
    </row>
    <row r="129" spans="1:4" ht="18.75" x14ac:dyDescent="0.3">
      <c r="A129" s="11" t="s">
        <v>14</v>
      </c>
      <c r="B129" s="4">
        <v>8</v>
      </c>
      <c r="C129" s="37"/>
      <c r="D129" s="2">
        <f>B129*C129</f>
        <v>0</v>
      </c>
    </row>
    <row r="130" spans="1:4" ht="18.75" x14ac:dyDescent="0.3">
      <c r="A130" s="11"/>
      <c r="B130" s="4"/>
      <c r="C130" s="3"/>
      <c r="D130" s="2"/>
    </row>
    <row r="131" spans="1:4" ht="18.75" x14ac:dyDescent="0.3">
      <c r="A131" s="7" t="s">
        <v>16</v>
      </c>
      <c r="B131" s="51">
        <f>SUM(D126:D129)</f>
        <v>0</v>
      </c>
      <c r="C131" s="51"/>
      <c r="D131" s="51"/>
    </row>
    <row r="132" spans="1:4" ht="18.75" x14ac:dyDescent="0.3">
      <c r="A132" s="6"/>
      <c r="B132" s="2"/>
      <c r="C132" s="2"/>
      <c r="D132" s="2"/>
    </row>
    <row r="133" spans="1:4" ht="18.75" x14ac:dyDescent="0.3">
      <c r="A133" s="10" t="s">
        <v>17</v>
      </c>
      <c r="B133" s="29">
        <v>10</v>
      </c>
      <c r="C133" s="38"/>
      <c r="D133" s="21">
        <f>B133*C133</f>
        <v>0</v>
      </c>
    </row>
    <row r="134" spans="1:4" ht="18.75" x14ac:dyDescent="0.3">
      <c r="A134" s="9"/>
      <c r="B134" s="4"/>
      <c r="C134" s="8"/>
      <c r="D134" s="21"/>
    </row>
    <row r="135" spans="1:4" ht="18.75" x14ac:dyDescent="0.3">
      <c r="A135" s="7" t="s">
        <v>18</v>
      </c>
      <c r="B135" s="51">
        <f>SUM(D133)</f>
        <v>0</v>
      </c>
      <c r="C135" s="51"/>
      <c r="D135" s="51"/>
    </row>
    <row r="136" spans="1:4" ht="18.75" x14ac:dyDescent="0.3">
      <c r="A136" s="6"/>
      <c r="B136" s="2"/>
      <c r="C136" s="2"/>
      <c r="D136" s="2"/>
    </row>
    <row r="137" spans="1:4" ht="18.75" x14ac:dyDescent="0.3">
      <c r="A137" s="7" t="s">
        <v>19</v>
      </c>
      <c r="B137" s="51">
        <f>B131+B135</f>
        <v>0</v>
      </c>
      <c r="C137" s="51"/>
      <c r="D137" s="51"/>
    </row>
    <row r="138" spans="1:4" ht="18.75" x14ac:dyDescent="0.3">
      <c r="A138" s="6"/>
      <c r="B138" s="5"/>
      <c r="C138" s="2"/>
      <c r="D138" s="1"/>
    </row>
    <row r="139" spans="1:4" ht="18.75" x14ac:dyDescent="0.3">
      <c r="A139" s="20" t="s">
        <v>0</v>
      </c>
      <c r="B139" s="19" t="s">
        <v>1</v>
      </c>
      <c r="C139" s="18" t="s">
        <v>2</v>
      </c>
      <c r="D139" s="17" t="s">
        <v>3</v>
      </c>
    </row>
    <row r="140" spans="1:4" ht="25.5" customHeight="1" x14ac:dyDescent="0.3">
      <c r="A140" s="16" t="s">
        <v>103</v>
      </c>
      <c r="B140" s="13" t="s">
        <v>5</v>
      </c>
      <c r="C140" s="3"/>
      <c r="D140" s="2"/>
    </row>
    <row r="141" spans="1:4" ht="56.25" customHeight="1" x14ac:dyDescent="0.3">
      <c r="A141" s="28" t="s">
        <v>104</v>
      </c>
      <c r="B141" s="4">
        <v>5915</v>
      </c>
      <c r="C141" s="3"/>
      <c r="D141" s="2"/>
    </row>
    <row r="142" spans="1:4" ht="18.75" x14ac:dyDescent="0.3">
      <c r="A142" s="1"/>
      <c r="B142" s="4"/>
      <c r="C142" s="3"/>
      <c r="D142" s="2"/>
    </row>
    <row r="143" spans="1:4" ht="18.75" x14ac:dyDescent="0.3">
      <c r="A143" s="14" t="s">
        <v>7</v>
      </c>
      <c r="B143" s="4">
        <v>1</v>
      </c>
      <c r="C143" s="36"/>
      <c r="D143" s="2">
        <f>B143*C143</f>
        <v>0</v>
      </c>
    </row>
    <row r="144" spans="1:4" ht="18.75" x14ac:dyDescent="0.3">
      <c r="A144" s="11" t="s">
        <v>8</v>
      </c>
      <c r="B144" s="13">
        <v>2078</v>
      </c>
      <c r="C144" s="36"/>
      <c r="D144" s="2">
        <f>B144*C144</f>
        <v>0</v>
      </c>
    </row>
    <row r="145" spans="1:4" ht="18.75" x14ac:dyDescent="0.3">
      <c r="A145" s="12" t="s">
        <v>105</v>
      </c>
      <c r="B145" s="4"/>
      <c r="C145" s="3"/>
      <c r="D145" s="2" t="s">
        <v>10</v>
      </c>
    </row>
    <row r="146" spans="1:4" ht="18.75" x14ac:dyDescent="0.3">
      <c r="A146" s="11" t="s">
        <v>23</v>
      </c>
      <c r="B146" s="4">
        <v>112</v>
      </c>
      <c r="C146" s="37"/>
      <c r="D146" s="2">
        <f>B146*C146</f>
        <v>0</v>
      </c>
    </row>
    <row r="147" spans="1:4" ht="18.75" x14ac:dyDescent="0.3">
      <c r="A147" s="11" t="s">
        <v>14</v>
      </c>
      <c r="B147" s="4">
        <v>128</v>
      </c>
      <c r="C147" s="37"/>
      <c r="D147" s="2">
        <f>B147*C147</f>
        <v>0</v>
      </c>
    </row>
    <row r="148" spans="1:4" ht="18.75" x14ac:dyDescent="0.3">
      <c r="A148" s="11"/>
      <c r="B148" s="4"/>
      <c r="C148" s="3"/>
      <c r="D148" s="2"/>
    </row>
    <row r="149" spans="1:4" ht="18.75" x14ac:dyDescent="0.3">
      <c r="A149" s="7" t="s">
        <v>16</v>
      </c>
      <c r="B149" s="51">
        <f>SUM(D143:D147)</f>
        <v>0</v>
      </c>
      <c r="C149" s="51"/>
      <c r="D149" s="51"/>
    </row>
    <row r="150" spans="1:4" ht="18.75" x14ac:dyDescent="0.3">
      <c r="A150" s="6"/>
      <c r="B150" s="2"/>
      <c r="C150" s="2"/>
      <c r="D150" s="2"/>
    </row>
    <row r="151" spans="1:4" ht="18.75" x14ac:dyDescent="0.3">
      <c r="A151" s="10" t="s">
        <v>17</v>
      </c>
      <c r="B151" s="29">
        <v>10</v>
      </c>
      <c r="C151" s="38"/>
      <c r="D151" s="21">
        <f>B151*C151</f>
        <v>0</v>
      </c>
    </row>
    <row r="152" spans="1:4" ht="18.75" x14ac:dyDescent="0.3">
      <c r="A152" s="9"/>
      <c r="B152" s="4"/>
      <c r="C152" s="8"/>
      <c r="D152" s="21"/>
    </row>
    <row r="153" spans="1:4" ht="18.75" x14ac:dyDescent="0.3">
      <c r="A153" s="7" t="s">
        <v>18</v>
      </c>
      <c r="B153" s="51">
        <f>SUM(D151)</f>
        <v>0</v>
      </c>
      <c r="C153" s="51"/>
      <c r="D153" s="51"/>
    </row>
    <row r="154" spans="1:4" ht="18.75" x14ac:dyDescent="0.3">
      <c r="A154" s="6"/>
      <c r="B154" s="2"/>
      <c r="C154" s="2"/>
      <c r="D154" s="2"/>
    </row>
    <row r="155" spans="1:4" ht="18.75" x14ac:dyDescent="0.3">
      <c r="A155" s="7" t="s">
        <v>19</v>
      </c>
      <c r="B155" s="51">
        <f>B149+B153</f>
        <v>0</v>
      </c>
      <c r="C155" s="51"/>
      <c r="D155" s="51"/>
    </row>
    <row r="156" spans="1:4" ht="18.75" x14ac:dyDescent="0.3">
      <c r="A156" s="6"/>
      <c r="B156" s="5"/>
      <c r="C156" s="2"/>
      <c r="D156" s="1"/>
    </row>
    <row r="157" spans="1:4" ht="18.75" x14ac:dyDescent="0.3">
      <c r="A157" s="20" t="s">
        <v>0</v>
      </c>
      <c r="B157" s="19" t="s">
        <v>1</v>
      </c>
      <c r="C157" s="18" t="s">
        <v>2</v>
      </c>
      <c r="D157" s="17" t="s">
        <v>3</v>
      </c>
    </row>
    <row r="158" spans="1:4" ht="24.75" customHeight="1" x14ac:dyDescent="0.3">
      <c r="A158" s="16" t="s">
        <v>106</v>
      </c>
      <c r="B158" s="13" t="s">
        <v>5</v>
      </c>
      <c r="C158" s="3"/>
      <c r="D158" s="2"/>
    </row>
    <row r="159" spans="1:4" ht="54.75" customHeight="1" x14ac:dyDescent="0.35">
      <c r="A159" s="32" t="s">
        <v>107</v>
      </c>
      <c r="B159" s="4">
        <v>1085</v>
      </c>
      <c r="C159" s="3"/>
      <c r="D159" s="2"/>
    </row>
    <row r="160" spans="1:4" ht="22.5" customHeight="1" x14ac:dyDescent="0.3">
      <c r="A160" s="1"/>
      <c r="B160" s="4"/>
      <c r="C160" s="3"/>
      <c r="D160" s="2"/>
    </row>
    <row r="161" spans="1:4" ht="22.5" customHeight="1" x14ac:dyDescent="0.3">
      <c r="A161" s="14" t="s">
        <v>7</v>
      </c>
      <c r="B161" s="4">
        <v>1</v>
      </c>
      <c r="C161" s="36"/>
      <c r="D161" s="2">
        <f>B161*C161</f>
        <v>0</v>
      </c>
    </row>
    <row r="162" spans="1:4" ht="22.5" customHeight="1" x14ac:dyDescent="0.3">
      <c r="A162" s="11" t="s">
        <v>8</v>
      </c>
      <c r="B162" s="13">
        <v>1061</v>
      </c>
      <c r="C162" s="36"/>
      <c r="D162" s="2">
        <f>B162*C162</f>
        <v>0</v>
      </c>
    </row>
    <row r="163" spans="1:4" ht="22.5" customHeight="1" x14ac:dyDescent="0.3">
      <c r="A163" s="12" t="s">
        <v>99</v>
      </c>
      <c r="B163" s="4"/>
      <c r="C163" s="3"/>
      <c r="D163" s="2" t="s">
        <v>10</v>
      </c>
    </row>
    <row r="164" spans="1:4" ht="22.5" customHeight="1" x14ac:dyDescent="0.3">
      <c r="A164" s="11" t="s">
        <v>14</v>
      </c>
      <c r="B164" s="4">
        <v>8</v>
      </c>
      <c r="C164" s="37"/>
      <c r="D164" s="2">
        <f>B164*C164</f>
        <v>0</v>
      </c>
    </row>
    <row r="165" spans="1:4" ht="22.5" customHeight="1" x14ac:dyDescent="0.3">
      <c r="A165" s="11"/>
      <c r="B165" s="4"/>
      <c r="C165" s="3"/>
      <c r="D165" s="2"/>
    </row>
    <row r="166" spans="1:4" ht="22.5" customHeight="1" x14ac:dyDescent="0.3">
      <c r="A166" s="7" t="s">
        <v>16</v>
      </c>
      <c r="B166" s="51">
        <f>SUM(D161:D164)</f>
        <v>0</v>
      </c>
      <c r="C166" s="51"/>
      <c r="D166" s="51"/>
    </row>
    <row r="167" spans="1:4" ht="22.5" customHeight="1" x14ac:dyDescent="0.3">
      <c r="A167" s="6"/>
      <c r="B167" s="2"/>
      <c r="C167" s="2"/>
      <c r="D167" s="2"/>
    </row>
    <row r="168" spans="1:4" ht="22.5" customHeight="1" x14ac:dyDescent="0.3">
      <c r="A168" s="10" t="s">
        <v>17</v>
      </c>
      <c r="B168" s="29">
        <v>10</v>
      </c>
      <c r="C168" s="38"/>
      <c r="D168" s="21">
        <f>B168*C168</f>
        <v>0</v>
      </c>
    </row>
    <row r="169" spans="1:4" ht="22.5" customHeight="1" x14ac:dyDescent="0.3">
      <c r="A169" s="9"/>
      <c r="B169" s="4"/>
      <c r="C169" s="8"/>
      <c r="D169" s="21"/>
    </row>
    <row r="170" spans="1:4" ht="22.5" customHeight="1" x14ac:dyDescent="0.3">
      <c r="A170" s="7" t="s">
        <v>18</v>
      </c>
      <c r="B170" s="51">
        <f>SUM(D168)</f>
        <v>0</v>
      </c>
      <c r="C170" s="51"/>
      <c r="D170" s="51"/>
    </row>
    <row r="171" spans="1:4" ht="22.5" customHeight="1" x14ac:dyDescent="0.3">
      <c r="A171" s="6"/>
      <c r="B171" s="2"/>
      <c r="C171" s="2"/>
      <c r="D171" s="2"/>
    </row>
    <row r="172" spans="1:4" ht="22.5" customHeight="1" x14ac:dyDescent="0.3">
      <c r="A172" s="7" t="s">
        <v>19</v>
      </c>
      <c r="B172" s="51">
        <f>B166+B170</f>
        <v>0</v>
      </c>
      <c r="C172" s="51"/>
      <c r="D172" s="51"/>
    </row>
    <row r="173" spans="1:4" ht="22.5" customHeight="1" x14ac:dyDescent="0.3">
      <c r="A173" s="6"/>
      <c r="B173" s="5"/>
      <c r="C173" s="2"/>
      <c r="D173" s="1"/>
    </row>
    <row r="174" spans="1:4" ht="19.5" thickBot="1" x14ac:dyDescent="0.35">
      <c r="A174" s="53" t="s">
        <v>65</v>
      </c>
      <c r="B174" s="54"/>
      <c r="C174" s="54"/>
      <c r="D174" s="54"/>
    </row>
    <row r="175" spans="1:4" ht="19.5" thickBot="1" x14ac:dyDescent="0.35">
      <c r="D175" s="2"/>
    </row>
    <row r="176" spans="1:4" ht="18.75" x14ac:dyDescent="0.3">
      <c r="A176" s="55" t="s">
        <v>66</v>
      </c>
      <c r="B176" s="56"/>
      <c r="C176" s="56"/>
      <c r="D176" s="22" t="s">
        <v>67</v>
      </c>
    </row>
    <row r="177" spans="1:4" ht="18.75" x14ac:dyDescent="0.3">
      <c r="A177" s="1"/>
      <c r="B177" s="4"/>
      <c r="C177" s="23"/>
      <c r="D177" s="2">
        <f>B11</f>
        <v>0</v>
      </c>
    </row>
    <row r="178" spans="1:4" ht="18.75" x14ac:dyDescent="0.3">
      <c r="A178" s="16"/>
      <c r="B178" s="13"/>
      <c r="C178" s="23"/>
      <c r="D178" s="2">
        <f>B28</f>
        <v>0</v>
      </c>
    </row>
    <row r="179" spans="1:4" ht="18.75" x14ac:dyDescent="0.3">
      <c r="A179" s="15"/>
      <c r="B179" s="4"/>
      <c r="C179" s="23"/>
      <c r="D179" s="2">
        <f>B44</f>
        <v>0</v>
      </c>
    </row>
    <row r="180" spans="1:4" ht="18.75" x14ac:dyDescent="0.3">
      <c r="A180" s="1"/>
      <c r="B180" s="4"/>
      <c r="C180" s="23"/>
      <c r="D180" s="2">
        <f>B62</f>
        <v>0</v>
      </c>
    </row>
    <row r="181" spans="1:4" ht="18.75" x14ac:dyDescent="0.3">
      <c r="A181" s="14"/>
      <c r="B181" s="4"/>
      <c r="C181" s="24"/>
      <c r="D181" s="2">
        <f>B80</f>
        <v>0</v>
      </c>
    </row>
    <row r="182" spans="1:4" ht="18.75" x14ac:dyDescent="0.3">
      <c r="A182" s="11"/>
      <c r="B182" s="13"/>
      <c r="C182" s="24"/>
      <c r="D182" s="2">
        <f>B96</f>
        <v>0</v>
      </c>
    </row>
    <row r="183" spans="1:4" ht="18.75" x14ac:dyDescent="0.3">
      <c r="A183" s="12"/>
      <c r="B183" s="4"/>
      <c r="C183" s="23"/>
      <c r="D183" s="2">
        <f>B114</f>
        <v>0</v>
      </c>
    </row>
    <row r="184" spans="1:4" ht="18.75" x14ac:dyDescent="0.3">
      <c r="A184" s="11"/>
      <c r="B184" s="4"/>
      <c r="C184" s="24"/>
      <c r="D184" s="2">
        <f>B131</f>
        <v>0</v>
      </c>
    </row>
    <row r="185" spans="1:4" ht="18.75" x14ac:dyDescent="0.3">
      <c r="A185" s="11"/>
      <c r="B185" s="4"/>
      <c r="C185" s="24"/>
      <c r="D185" s="2">
        <f>B149</f>
        <v>0</v>
      </c>
    </row>
    <row r="186" spans="1:4" ht="18.75" x14ac:dyDescent="0.3">
      <c r="A186" s="11"/>
      <c r="B186" s="4"/>
      <c r="C186" s="24"/>
      <c r="D186" s="2">
        <f>B166</f>
        <v>0</v>
      </c>
    </row>
    <row r="187" spans="1:4" ht="18.75" x14ac:dyDescent="0.3">
      <c r="A187" s="7" t="s">
        <v>68</v>
      </c>
      <c r="B187" s="51">
        <f>SUM(D177:D186)</f>
        <v>0</v>
      </c>
      <c r="C187" s="51"/>
      <c r="D187" s="51"/>
    </row>
    <row r="188" spans="1:4" ht="18.75" x14ac:dyDescent="0.3">
      <c r="A188" s="6"/>
      <c r="B188" s="2"/>
      <c r="C188" s="25"/>
      <c r="D188" s="2"/>
    </row>
    <row r="189" spans="1:4" ht="18.75" x14ac:dyDescent="0.3">
      <c r="A189" s="6" t="s">
        <v>69</v>
      </c>
      <c r="B189" s="52">
        <f>B15+B32+B48+B66+B84+B100+B170</f>
        <v>0</v>
      </c>
      <c r="C189" s="52"/>
      <c r="D189" s="52"/>
    </row>
    <row r="190" spans="1:4" ht="18.75" x14ac:dyDescent="0.3">
      <c r="A190" s="6"/>
      <c r="B190" s="2"/>
      <c r="C190" s="2"/>
      <c r="D190" s="2"/>
    </row>
    <row r="191" spans="1:4" ht="18.75" x14ac:dyDescent="0.3">
      <c r="A191" s="7" t="s">
        <v>108</v>
      </c>
      <c r="B191" s="51">
        <f>SUM(B187+B189)</f>
        <v>0</v>
      </c>
      <c r="C191" s="51"/>
      <c r="D191" s="51"/>
    </row>
  </sheetData>
  <mergeCells count="35">
    <mergeCell ref="B187:D187"/>
    <mergeCell ref="B189:D189"/>
    <mergeCell ref="B191:D191"/>
    <mergeCell ref="A174:D174"/>
    <mergeCell ref="A176:C176"/>
    <mergeCell ref="B153:D153"/>
    <mergeCell ref="B149:D149"/>
    <mergeCell ref="B155:D155"/>
    <mergeCell ref="B166:D166"/>
    <mergeCell ref="B172:D172"/>
    <mergeCell ref="B170:D170"/>
    <mergeCell ref="B114:D114"/>
    <mergeCell ref="B120:D120"/>
    <mergeCell ref="B131:D131"/>
    <mergeCell ref="B137:D137"/>
    <mergeCell ref="B80:D80"/>
    <mergeCell ref="B86:D86"/>
    <mergeCell ref="B96:D96"/>
    <mergeCell ref="B102:D102"/>
    <mergeCell ref="B84:D84"/>
    <mergeCell ref="B100:D100"/>
    <mergeCell ref="B118:D118"/>
    <mergeCell ref="B135:D135"/>
    <mergeCell ref="B44:D44"/>
    <mergeCell ref="B50:D50"/>
    <mergeCell ref="B62:D62"/>
    <mergeCell ref="B68:D68"/>
    <mergeCell ref="B11:D11"/>
    <mergeCell ref="B17:D17"/>
    <mergeCell ref="B28:D28"/>
    <mergeCell ref="B34:D34"/>
    <mergeCell ref="B15:D15"/>
    <mergeCell ref="B32:D32"/>
    <mergeCell ref="B48:D48"/>
    <mergeCell ref="B66:D66"/>
  </mergeCells>
  <pageMargins left="0.7" right="0.7" top="0.75" bottom="0.75" header="0.3" footer="0.3"/>
  <pageSetup scale="70" orientation="portrait" horizontalDpi="300" verticalDpi="300" r:id="rId1"/>
  <rowBreaks count="5" manualBreakCount="5">
    <brk id="35" max="3" man="1"/>
    <brk id="69" max="3" man="1"/>
    <brk id="103" max="3" man="1"/>
    <brk id="138" max="3" man="1"/>
    <brk id="17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1EB4-F6FD-42B9-B85C-C89BE8CDFF59}">
  <dimension ref="A1:D195"/>
  <sheetViews>
    <sheetView tabSelected="1" view="pageBreakPreview" topLeftCell="A155" zoomScale="70" zoomScaleNormal="100" zoomScaleSheetLayoutView="70" workbookViewId="0">
      <selection activeCell="A163" sqref="A163"/>
    </sheetView>
  </sheetViews>
  <sheetFormatPr defaultRowHeight="12.75" x14ac:dyDescent="0.2"/>
  <cols>
    <col min="1" max="1" width="53.85546875" customWidth="1"/>
    <col min="2" max="2" width="13.7109375" customWidth="1"/>
    <col min="3" max="3" width="15.42578125" customWidth="1"/>
    <col min="4" max="4" width="22.85546875" customWidth="1"/>
  </cols>
  <sheetData>
    <row r="1" spans="1:4" ht="18.75" x14ac:dyDescent="0.3">
      <c r="A1" s="20" t="s">
        <v>0</v>
      </c>
      <c r="B1" s="19" t="s">
        <v>1</v>
      </c>
      <c r="C1" s="18" t="s">
        <v>2</v>
      </c>
      <c r="D1" s="17" t="s">
        <v>3</v>
      </c>
    </row>
    <row r="2" spans="1:4" ht="24" customHeight="1" x14ac:dyDescent="0.3">
      <c r="A2" s="16" t="s">
        <v>109</v>
      </c>
      <c r="B2" s="13" t="s">
        <v>5</v>
      </c>
      <c r="C2" s="3"/>
      <c r="D2" s="2"/>
    </row>
    <row r="3" spans="1:4" ht="57.75" customHeight="1" x14ac:dyDescent="0.35">
      <c r="A3" s="33" t="s">
        <v>110</v>
      </c>
      <c r="B3" s="4">
        <v>952</v>
      </c>
      <c r="C3" s="3"/>
      <c r="D3" s="2"/>
    </row>
    <row r="4" spans="1:4" ht="18" customHeight="1" x14ac:dyDescent="0.3">
      <c r="A4" s="1"/>
      <c r="B4" s="4"/>
      <c r="C4" s="3"/>
      <c r="D4" s="2"/>
    </row>
    <row r="5" spans="1:4" ht="18" customHeight="1" x14ac:dyDescent="0.3">
      <c r="A5" s="14" t="s">
        <v>7</v>
      </c>
      <c r="B5" s="4">
        <v>1</v>
      </c>
      <c r="C5" s="40"/>
      <c r="D5" s="2">
        <f>B5*C5</f>
        <v>0</v>
      </c>
    </row>
    <row r="6" spans="1:4" ht="18" customHeight="1" x14ac:dyDescent="0.3">
      <c r="A6" s="11" t="s">
        <v>8</v>
      </c>
      <c r="B6" s="13">
        <v>916</v>
      </c>
      <c r="C6" s="40"/>
      <c r="D6" s="2">
        <f>B6*C6</f>
        <v>0</v>
      </c>
    </row>
    <row r="7" spans="1:4" ht="18" customHeight="1" x14ac:dyDescent="0.3">
      <c r="A7" s="12" t="s">
        <v>111</v>
      </c>
      <c r="B7" s="4"/>
      <c r="C7" s="3"/>
      <c r="D7" s="2" t="s">
        <v>10</v>
      </c>
    </row>
    <row r="8" spans="1:4" ht="18" customHeight="1" x14ac:dyDescent="0.3">
      <c r="A8" s="11" t="s">
        <v>23</v>
      </c>
      <c r="B8" s="4">
        <v>14</v>
      </c>
      <c r="C8" s="41"/>
      <c r="D8" s="2">
        <f>B8*C8</f>
        <v>0</v>
      </c>
    </row>
    <row r="9" spans="1:4" ht="18" customHeight="1" x14ac:dyDescent="0.3">
      <c r="A9" s="11" t="s">
        <v>14</v>
      </c>
      <c r="B9" s="4">
        <v>8</v>
      </c>
      <c r="C9" s="41"/>
      <c r="D9" s="2">
        <f>B9*C9</f>
        <v>0</v>
      </c>
    </row>
    <row r="10" spans="1:4" ht="18" customHeight="1" x14ac:dyDescent="0.3">
      <c r="A10" s="11"/>
      <c r="B10" s="4"/>
      <c r="C10" s="3"/>
      <c r="D10" s="2"/>
    </row>
    <row r="11" spans="1:4" ht="18" customHeight="1" x14ac:dyDescent="0.3">
      <c r="A11" s="7" t="s">
        <v>16</v>
      </c>
      <c r="B11" s="51">
        <f>SUM(D5:D9)</f>
        <v>0</v>
      </c>
      <c r="C11" s="51"/>
      <c r="D11" s="51"/>
    </row>
    <row r="12" spans="1:4" ht="18" customHeight="1" x14ac:dyDescent="0.3">
      <c r="A12" s="6"/>
      <c r="B12" s="2"/>
      <c r="C12" s="2"/>
      <c r="D12" s="2"/>
    </row>
    <row r="13" spans="1:4" ht="18" customHeight="1" x14ac:dyDescent="0.3">
      <c r="A13" s="10" t="s">
        <v>17</v>
      </c>
      <c r="B13" s="29">
        <v>10</v>
      </c>
      <c r="C13" s="42"/>
      <c r="D13" s="21">
        <f>B13*C13</f>
        <v>0</v>
      </c>
    </row>
    <row r="14" spans="1:4" ht="18" customHeight="1" x14ac:dyDescent="0.3">
      <c r="A14" s="9"/>
      <c r="B14" s="4"/>
      <c r="C14" s="8"/>
      <c r="D14" s="21"/>
    </row>
    <row r="15" spans="1:4" ht="18" customHeight="1" x14ac:dyDescent="0.3">
      <c r="A15" s="7" t="s">
        <v>18</v>
      </c>
      <c r="B15" s="51">
        <f>SUM(D13)</f>
        <v>0</v>
      </c>
      <c r="C15" s="51"/>
      <c r="D15" s="51"/>
    </row>
    <row r="16" spans="1:4" ht="18" customHeight="1" x14ac:dyDescent="0.3">
      <c r="A16" s="6"/>
      <c r="B16" s="2"/>
      <c r="C16" s="2"/>
      <c r="D16" s="2"/>
    </row>
    <row r="17" spans="1:4" ht="18" customHeight="1" x14ac:dyDescent="0.3">
      <c r="A17" s="7" t="s">
        <v>19</v>
      </c>
      <c r="B17" s="51">
        <f>B11+B15</f>
        <v>0</v>
      </c>
      <c r="C17" s="51"/>
      <c r="D17" s="51"/>
    </row>
    <row r="18" spans="1:4" ht="18" customHeight="1" x14ac:dyDescent="0.3">
      <c r="A18" s="6"/>
      <c r="B18" s="5"/>
      <c r="C18" s="2"/>
      <c r="D18" s="1"/>
    </row>
    <row r="19" spans="1:4" ht="18.75" x14ac:dyDescent="0.3">
      <c r="A19" s="20" t="s">
        <v>0</v>
      </c>
      <c r="B19" s="19" t="s">
        <v>1</v>
      </c>
      <c r="C19" s="18" t="s">
        <v>2</v>
      </c>
      <c r="D19" s="17" t="s">
        <v>3</v>
      </c>
    </row>
    <row r="20" spans="1:4" ht="25.5" customHeight="1" x14ac:dyDescent="0.3">
      <c r="A20" s="16" t="s">
        <v>112</v>
      </c>
      <c r="B20" s="13" t="s">
        <v>5</v>
      </c>
      <c r="C20" s="3"/>
      <c r="D20" s="2"/>
    </row>
    <row r="21" spans="1:4" ht="57" customHeight="1" x14ac:dyDescent="0.35">
      <c r="A21" s="33" t="s">
        <v>113</v>
      </c>
      <c r="B21" s="4">
        <v>8738</v>
      </c>
      <c r="C21" s="3"/>
      <c r="D21" s="2"/>
    </row>
    <row r="22" spans="1:4" ht="18" customHeight="1" x14ac:dyDescent="0.3">
      <c r="A22" s="1"/>
      <c r="B22" s="4"/>
      <c r="C22" s="3"/>
      <c r="D22" s="2"/>
    </row>
    <row r="23" spans="1:4" ht="18" customHeight="1" x14ac:dyDescent="0.3">
      <c r="A23" s="14" t="s">
        <v>7</v>
      </c>
      <c r="B23" s="4">
        <v>1</v>
      </c>
      <c r="C23" s="40"/>
      <c r="D23" s="2">
        <f>B23*C23</f>
        <v>0</v>
      </c>
    </row>
    <row r="24" spans="1:4" ht="18" customHeight="1" x14ac:dyDescent="0.3">
      <c r="A24" s="11" t="s">
        <v>8</v>
      </c>
      <c r="B24" s="13">
        <v>8738</v>
      </c>
      <c r="C24" s="40"/>
      <c r="D24" s="2">
        <f>B24*C24</f>
        <v>0</v>
      </c>
    </row>
    <row r="25" spans="1:4" ht="18" customHeight="1" x14ac:dyDescent="0.3">
      <c r="A25" s="12" t="s">
        <v>96</v>
      </c>
      <c r="B25" s="4"/>
      <c r="C25" s="3"/>
      <c r="D25" s="2" t="s">
        <v>10</v>
      </c>
    </row>
    <row r="26" spans="1:4" ht="18" customHeight="1" x14ac:dyDescent="0.3">
      <c r="A26" s="11" t="s">
        <v>23</v>
      </c>
      <c r="B26" s="4">
        <v>42</v>
      </c>
      <c r="C26" s="41"/>
      <c r="D26" s="2">
        <f>B26*C26</f>
        <v>0</v>
      </c>
    </row>
    <row r="27" spans="1:4" ht="18" customHeight="1" x14ac:dyDescent="0.3">
      <c r="A27" s="11" t="s">
        <v>14</v>
      </c>
      <c r="B27" s="4">
        <v>32</v>
      </c>
      <c r="C27" s="41"/>
      <c r="D27" s="2">
        <f>B27*C27</f>
        <v>0</v>
      </c>
    </row>
    <row r="28" spans="1:4" ht="18" customHeight="1" x14ac:dyDescent="0.3">
      <c r="A28" s="11" t="s">
        <v>24</v>
      </c>
      <c r="B28" s="4">
        <v>1</v>
      </c>
      <c r="C28" s="41"/>
      <c r="D28" s="2">
        <f>B28*C28</f>
        <v>0</v>
      </c>
    </row>
    <row r="29" spans="1:4" ht="18" customHeight="1" x14ac:dyDescent="0.3">
      <c r="A29" s="7" t="s">
        <v>16</v>
      </c>
      <c r="B29" s="51">
        <f>SUM(D23:D28)</f>
        <v>0</v>
      </c>
      <c r="C29" s="51"/>
      <c r="D29" s="51"/>
    </row>
    <row r="30" spans="1:4" ht="18" customHeight="1" x14ac:dyDescent="0.3">
      <c r="A30" s="6"/>
      <c r="B30" s="2"/>
      <c r="C30" s="2"/>
      <c r="D30" s="2"/>
    </row>
    <row r="31" spans="1:4" ht="18" customHeight="1" x14ac:dyDescent="0.3">
      <c r="A31" s="10" t="s">
        <v>17</v>
      </c>
      <c r="B31" s="29">
        <v>10</v>
      </c>
      <c r="C31" s="42"/>
      <c r="D31" s="21">
        <f>B31*C31</f>
        <v>0</v>
      </c>
    </row>
    <row r="32" spans="1:4" ht="18" customHeight="1" x14ac:dyDescent="0.3">
      <c r="A32" s="9"/>
      <c r="B32" s="4"/>
      <c r="C32" s="8"/>
      <c r="D32" s="21"/>
    </row>
    <row r="33" spans="1:4" ht="18" customHeight="1" x14ac:dyDescent="0.3">
      <c r="A33" s="7" t="s">
        <v>18</v>
      </c>
      <c r="B33" s="51">
        <f>SUM(D31)</f>
        <v>0</v>
      </c>
      <c r="C33" s="51"/>
      <c r="D33" s="51"/>
    </row>
    <row r="34" spans="1:4" ht="18" customHeight="1" x14ac:dyDescent="0.3">
      <c r="A34" s="6"/>
      <c r="B34" s="2"/>
      <c r="C34" s="2"/>
      <c r="D34" s="2"/>
    </row>
    <row r="35" spans="1:4" ht="18" customHeight="1" x14ac:dyDescent="0.3">
      <c r="A35" s="7" t="s">
        <v>19</v>
      </c>
      <c r="B35" s="51">
        <f>B29+B33</f>
        <v>0</v>
      </c>
      <c r="C35" s="51"/>
      <c r="D35" s="51"/>
    </row>
    <row r="36" spans="1:4" ht="18" customHeight="1" x14ac:dyDescent="0.3">
      <c r="A36" s="6"/>
      <c r="B36" s="5"/>
      <c r="C36" s="2"/>
      <c r="D36" s="1"/>
    </row>
    <row r="37" spans="1:4" ht="18.75" x14ac:dyDescent="0.3">
      <c r="A37" s="20" t="s">
        <v>0</v>
      </c>
      <c r="B37" s="19" t="s">
        <v>1</v>
      </c>
      <c r="C37" s="18" t="s">
        <v>2</v>
      </c>
      <c r="D37" s="17" t="s">
        <v>3</v>
      </c>
    </row>
    <row r="38" spans="1:4" ht="26.25" customHeight="1" x14ac:dyDescent="0.3">
      <c r="A38" s="16" t="s">
        <v>114</v>
      </c>
      <c r="B38" s="13" t="s">
        <v>5</v>
      </c>
      <c r="C38" s="3"/>
      <c r="D38" s="2"/>
    </row>
    <row r="39" spans="1:4" ht="56.25" customHeight="1" x14ac:dyDescent="0.35">
      <c r="A39" s="33" t="s">
        <v>115</v>
      </c>
      <c r="B39" s="4">
        <v>750</v>
      </c>
      <c r="C39" s="3"/>
      <c r="D39" s="2"/>
    </row>
    <row r="40" spans="1:4" ht="18" customHeight="1" x14ac:dyDescent="0.3">
      <c r="A40" s="1"/>
      <c r="B40" s="4"/>
      <c r="C40" s="3"/>
      <c r="D40" s="2"/>
    </row>
    <row r="41" spans="1:4" ht="18" customHeight="1" x14ac:dyDescent="0.3">
      <c r="A41" s="14" t="s">
        <v>7</v>
      </c>
      <c r="B41" s="4">
        <v>1</v>
      </c>
      <c r="C41" s="40"/>
      <c r="D41" s="2">
        <f>B41*C41</f>
        <v>0</v>
      </c>
    </row>
    <row r="42" spans="1:4" ht="18" customHeight="1" x14ac:dyDescent="0.3">
      <c r="A42" s="11" t="s">
        <v>8</v>
      </c>
      <c r="B42" s="13">
        <v>750</v>
      </c>
      <c r="C42" s="40"/>
      <c r="D42" s="2">
        <f>B42*C42</f>
        <v>0</v>
      </c>
    </row>
    <row r="43" spans="1:4" ht="18" customHeight="1" x14ac:dyDescent="0.3">
      <c r="A43" s="12" t="s">
        <v>116</v>
      </c>
      <c r="B43" s="4"/>
      <c r="C43" s="3"/>
      <c r="D43" s="2" t="s">
        <v>10</v>
      </c>
    </row>
    <row r="44" spans="1:4" ht="18" customHeight="1" x14ac:dyDescent="0.3">
      <c r="A44" s="11" t="s">
        <v>14</v>
      </c>
      <c r="B44" s="4">
        <v>8</v>
      </c>
      <c r="C44" s="41"/>
      <c r="D44" s="2">
        <f>B44*C44</f>
        <v>0</v>
      </c>
    </row>
    <row r="45" spans="1:4" ht="18" customHeight="1" x14ac:dyDescent="0.3">
      <c r="A45" s="11"/>
      <c r="B45" s="4"/>
      <c r="C45" s="3"/>
      <c r="D45" s="2"/>
    </row>
    <row r="46" spans="1:4" ht="18" customHeight="1" x14ac:dyDescent="0.3">
      <c r="A46" s="7" t="s">
        <v>16</v>
      </c>
      <c r="B46" s="51">
        <f>SUM(D41:D44)</f>
        <v>0</v>
      </c>
      <c r="C46" s="51"/>
      <c r="D46" s="51"/>
    </row>
    <row r="47" spans="1:4" ht="18" customHeight="1" x14ac:dyDescent="0.3">
      <c r="A47" s="6"/>
      <c r="B47" s="2"/>
      <c r="C47" s="2"/>
      <c r="D47" s="2"/>
    </row>
    <row r="48" spans="1:4" ht="18" customHeight="1" x14ac:dyDescent="0.3">
      <c r="A48" s="10" t="s">
        <v>17</v>
      </c>
      <c r="B48" s="29">
        <v>10</v>
      </c>
      <c r="C48" s="42"/>
      <c r="D48" s="21">
        <f>B48*C48</f>
        <v>0</v>
      </c>
    </row>
    <row r="49" spans="1:4" ht="18" customHeight="1" x14ac:dyDescent="0.3">
      <c r="A49" s="9"/>
      <c r="B49" s="4"/>
      <c r="C49" s="8"/>
      <c r="D49" s="21"/>
    </row>
    <row r="50" spans="1:4" ht="18" customHeight="1" x14ac:dyDescent="0.3">
      <c r="A50" s="7" t="s">
        <v>18</v>
      </c>
      <c r="B50" s="51">
        <f>SUM(D48)</f>
        <v>0</v>
      </c>
      <c r="C50" s="51"/>
      <c r="D50" s="51"/>
    </row>
    <row r="51" spans="1:4" ht="18" customHeight="1" x14ac:dyDescent="0.3">
      <c r="A51" s="6"/>
      <c r="B51" s="2"/>
      <c r="C51" s="2"/>
      <c r="D51" s="2"/>
    </row>
    <row r="52" spans="1:4" ht="18" customHeight="1" x14ac:dyDescent="0.3">
      <c r="A52" s="7" t="s">
        <v>19</v>
      </c>
      <c r="B52" s="51">
        <f>B46+B50</f>
        <v>0</v>
      </c>
      <c r="C52" s="51"/>
      <c r="D52" s="51"/>
    </row>
    <row r="53" spans="1:4" ht="18" customHeight="1" x14ac:dyDescent="0.3">
      <c r="A53" s="6"/>
      <c r="B53" s="5"/>
      <c r="C53" s="2"/>
      <c r="D53" s="1"/>
    </row>
    <row r="54" spans="1:4" ht="18.75" x14ac:dyDescent="0.3">
      <c r="A54" s="20" t="s">
        <v>0</v>
      </c>
      <c r="B54" s="19" t="s">
        <v>1</v>
      </c>
      <c r="C54" s="18" t="s">
        <v>2</v>
      </c>
      <c r="D54" s="17" t="s">
        <v>3</v>
      </c>
    </row>
    <row r="55" spans="1:4" ht="24" customHeight="1" x14ac:dyDescent="0.3">
      <c r="A55" s="16" t="s">
        <v>117</v>
      </c>
      <c r="B55" s="13" t="s">
        <v>5</v>
      </c>
      <c r="C55" s="3"/>
      <c r="D55" s="2"/>
    </row>
    <row r="56" spans="1:4" ht="57" customHeight="1" x14ac:dyDescent="0.35">
      <c r="A56" s="32" t="s">
        <v>118</v>
      </c>
      <c r="B56" s="4">
        <v>756</v>
      </c>
      <c r="C56" s="3"/>
      <c r="D56" s="2"/>
    </row>
    <row r="57" spans="1:4" ht="18" customHeight="1" x14ac:dyDescent="0.3">
      <c r="A57" s="1"/>
      <c r="B57" s="4"/>
      <c r="C57" s="3"/>
      <c r="D57" s="2"/>
    </row>
    <row r="58" spans="1:4" ht="18" customHeight="1" x14ac:dyDescent="0.3">
      <c r="A58" s="14" t="s">
        <v>7</v>
      </c>
      <c r="B58" s="4">
        <v>1</v>
      </c>
      <c r="C58" s="40"/>
      <c r="D58" s="2">
        <f>B58*C58</f>
        <v>0</v>
      </c>
    </row>
    <row r="59" spans="1:4" ht="18" customHeight="1" x14ac:dyDescent="0.3">
      <c r="A59" s="11" t="s">
        <v>8</v>
      </c>
      <c r="B59" s="13">
        <v>756</v>
      </c>
      <c r="C59" s="40"/>
      <c r="D59" s="2">
        <f>B59*C59</f>
        <v>0</v>
      </c>
    </row>
    <row r="60" spans="1:4" ht="18" customHeight="1" x14ac:dyDescent="0.3">
      <c r="A60" s="12" t="s">
        <v>60</v>
      </c>
      <c r="B60" s="4"/>
      <c r="C60" s="3"/>
      <c r="D60" s="2" t="s">
        <v>10</v>
      </c>
    </row>
    <row r="61" spans="1:4" ht="18" customHeight="1" x14ac:dyDescent="0.3">
      <c r="A61" s="11" t="s">
        <v>14</v>
      </c>
      <c r="B61" s="4">
        <v>8</v>
      </c>
      <c r="C61" s="41"/>
      <c r="D61" s="2">
        <f>B61*C61</f>
        <v>0</v>
      </c>
    </row>
    <row r="62" spans="1:4" ht="18" customHeight="1" x14ac:dyDescent="0.3">
      <c r="A62" s="11"/>
      <c r="B62" s="4"/>
      <c r="C62" s="3"/>
      <c r="D62" s="2"/>
    </row>
    <row r="63" spans="1:4" ht="18" customHeight="1" x14ac:dyDescent="0.3">
      <c r="A63" s="7" t="s">
        <v>16</v>
      </c>
      <c r="B63" s="51">
        <f>SUM(D58:D61)</f>
        <v>0</v>
      </c>
      <c r="C63" s="51"/>
      <c r="D63" s="51"/>
    </row>
    <row r="64" spans="1:4" ht="18" customHeight="1" x14ac:dyDescent="0.3">
      <c r="A64" s="6"/>
      <c r="B64" s="2"/>
      <c r="C64" s="2"/>
      <c r="D64" s="2"/>
    </row>
    <row r="65" spans="1:4" ht="18" customHeight="1" x14ac:dyDescent="0.3">
      <c r="A65" s="10" t="s">
        <v>17</v>
      </c>
      <c r="B65" s="29">
        <v>10</v>
      </c>
      <c r="C65" s="42"/>
      <c r="D65" s="21">
        <f>B65*C65</f>
        <v>0</v>
      </c>
    </row>
    <row r="66" spans="1:4" ht="18" customHeight="1" x14ac:dyDescent="0.3">
      <c r="A66" s="9"/>
      <c r="B66" s="4"/>
      <c r="C66" s="8"/>
      <c r="D66" s="21"/>
    </row>
    <row r="67" spans="1:4" ht="18" customHeight="1" x14ac:dyDescent="0.3">
      <c r="A67" s="7" t="s">
        <v>18</v>
      </c>
      <c r="B67" s="51">
        <f>SUM(D65)</f>
        <v>0</v>
      </c>
      <c r="C67" s="51"/>
      <c r="D67" s="51"/>
    </row>
    <row r="68" spans="1:4" ht="18" customHeight="1" x14ac:dyDescent="0.3">
      <c r="A68" s="6"/>
      <c r="B68" s="2"/>
      <c r="C68" s="2"/>
      <c r="D68" s="2"/>
    </row>
    <row r="69" spans="1:4" ht="18" customHeight="1" x14ac:dyDescent="0.3">
      <c r="A69" s="7" t="s">
        <v>19</v>
      </c>
      <c r="B69" s="51">
        <f>B63+B67</f>
        <v>0</v>
      </c>
      <c r="C69" s="51"/>
      <c r="D69" s="51"/>
    </row>
    <row r="70" spans="1:4" ht="18" customHeight="1" x14ac:dyDescent="0.3">
      <c r="A70" s="6"/>
      <c r="B70" s="5"/>
      <c r="C70" s="2"/>
      <c r="D70" s="1"/>
    </row>
    <row r="71" spans="1:4" ht="18.75" x14ac:dyDescent="0.3">
      <c r="A71" s="20" t="s">
        <v>0</v>
      </c>
      <c r="B71" s="19" t="s">
        <v>1</v>
      </c>
      <c r="C71" s="18" t="s">
        <v>2</v>
      </c>
      <c r="D71" s="17" t="s">
        <v>3</v>
      </c>
    </row>
    <row r="72" spans="1:4" ht="25.5" customHeight="1" x14ac:dyDescent="0.3">
      <c r="A72" s="16" t="s">
        <v>119</v>
      </c>
      <c r="B72" s="13" t="s">
        <v>5</v>
      </c>
      <c r="C72" s="3"/>
      <c r="D72" s="2"/>
    </row>
    <row r="73" spans="1:4" ht="54" customHeight="1" x14ac:dyDescent="0.35">
      <c r="A73" s="32" t="s">
        <v>120</v>
      </c>
      <c r="B73" s="4">
        <v>1305</v>
      </c>
      <c r="C73" s="3"/>
      <c r="D73" s="2"/>
    </row>
    <row r="74" spans="1:4" ht="18" customHeight="1" x14ac:dyDescent="0.3">
      <c r="A74" s="1"/>
      <c r="B74" s="4"/>
      <c r="C74" s="3"/>
      <c r="D74" s="2"/>
    </row>
    <row r="75" spans="1:4" ht="18" customHeight="1" x14ac:dyDescent="0.3">
      <c r="A75" s="14" t="s">
        <v>7</v>
      </c>
      <c r="B75" s="4">
        <v>1</v>
      </c>
      <c r="C75" s="40"/>
      <c r="D75" s="2">
        <f>B75*C75</f>
        <v>0</v>
      </c>
    </row>
    <row r="76" spans="1:4" ht="18" customHeight="1" x14ac:dyDescent="0.3">
      <c r="A76" s="11" t="s">
        <v>8</v>
      </c>
      <c r="B76" s="13">
        <v>1305</v>
      </c>
      <c r="C76" s="40"/>
      <c r="D76" s="2">
        <f>B76*C76</f>
        <v>0</v>
      </c>
    </row>
    <row r="77" spans="1:4" ht="18" customHeight="1" x14ac:dyDescent="0.3">
      <c r="A77" s="12" t="s">
        <v>121</v>
      </c>
      <c r="B77" s="4"/>
      <c r="C77" s="3"/>
      <c r="D77" s="2" t="s">
        <v>10</v>
      </c>
    </row>
    <row r="78" spans="1:4" ht="18" customHeight="1" x14ac:dyDescent="0.3">
      <c r="A78" s="11" t="s">
        <v>23</v>
      </c>
      <c r="B78" s="4">
        <v>12</v>
      </c>
      <c r="C78" s="41"/>
      <c r="D78" s="2">
        <f>B78*C78</f>
        <v>0</v>
      </c>
    </row>
    <row r="79" spans="1:4" ht="18" customHeight="1" x14ac:dyDescent="0.3">
      <c r="A79" s="11" t="s">
        <v>14</v>
      </c>
      <c r="B79" s="4">
        <v>8</v>
      </c>
      <c r="C79" s="41"/>
      <c r="D79" s="2">
        <f>B79*C79</f>
        <v>0</v>
      </c>
    </row>
    <row r="80" spans="1:4" ht="18" customHeight="1" x14ac:dyDescent="0.3">
      <c r="A80" s="11"/>
      <c r="B80" s="4"/>
      <c r="C80" s="3"/>
      <c r="D80" s="2"/>
    </row>
    <row r="81" spans="1:4" ht="18" customHeight="1" x14ac:dyDescent="0.3">
      <c r="A81" s="7" t="s">
        <v>16</v>
      </c>
      <c r="B81" s="51">
        <f>SUM(D75:D79)</f>
        <v>0</v>
      </c>
      <c r="C81" s="51"/>
      <c r="D81" s="51"/>
    </row>
    <row r="82" spans="1:4" ht="18" customHeight="1" x14ac:dyDescent="0.3">
      <c r="A82" s="6"/>
      <c r="B82" s="2"/>
      <c r="C82" s="2"/>
      <c r="D82" s="2"/>
    </row>
    <row r="83" spans="1:4" ht="18" customHeight="1" x14ac:dyDescent="0.3">
      <c r="A83" s="10" t="s">
        <v>17</v>
      </c>
      <c r="B83" s="29">
        <v>10</v>
      </c>
      <c r="C83" s="42"/>
      <c r="D83" s="21">
        <f>B83*C83</f>
        <v>0</v>
      </c>
    </row>
    <row r="84" spans="1:4" ht="18" customHeight="1" x14ac:dyDescent="0.3">
      <c r="A84" s="9"/>
      <c r="B84" s="4"/>
      <c r="C84" s="8"/>
      <c r="D84" s="21"/>
    </row>
    <row r="85" spans="1:4" ht="18" customHeight="1" x14ac:dyDescent="0.3">
      <c r="A85" s="7" t="s">
        <v>18</v>
      </c>
      <c r="B85" s="51">
        <f>SUM(D83)</f>
        <v>0</v>
      </c>
      <c r="C85" s="51"/>
      <c r="D85" s="51"/>
    </row>
    <row r="86" spans="1:4" ht="18.75" x14ac:dyDescent="0.3">
      <c r="A86" s="6"/>
      <c r="B86" s="2"/>
      <c r="C86" s="2"/>
      <c r="D86" s="2"/>
    </row>
    <row r="87" spans="1:4" ht="18.75" x14ac:dyDescent="0.3">
      <c r="A87" s="7" t="s">
        <v>19</v>
      </c>
      <c r="B87" s="51">
        <f>B81+B85</f>
        <v>0</v>
      </c>
      <c r="C87" s="51"/>
      <c r="D87" s="51"/>
    </row>
    <row r="88" spans="1:4" ht="18.75" x14ac:dyDescent="0.3">
      <c r="A88" s="6"/>
      <c r="B88" s="5"/>
      <c r="C88" s="2"/>
      <c r="D88" s="1"/>
    </row>
    <row r="89" spans="1:4" ht="18.75" x14ac:dyDescent="0.3">
      <c r="A89" s="20" t="s">
        <v>0</v>
      </c>
      <c r="B89" s="19" t="s">
        <v>1</v>
      </c>
      <c r="C89" s="18" t="s">
        <v>2</v>
      </c>
      <c r="D89" s="17" t="s">
        <v>3</v>
      </c>
    </row>
    <row r="90" spans="1:4" ht="24" customHeight="1" x14ac:dyDescent="0.3">
      <c r="A90" s="16" t="s">
        <v>122</v>
      </c>
      <c r="B90" s="13" t="s">
        <v>5</v>
      </c>
      <c r="C90" s="3"/>
      <c r="D90" s="2"/>
    </row>
    <row r="91" spans="1:4" ht="57" customHeight="1" x14ac:dyDescent="0.3">
      <c r="A91" s="28" t="s">
        <v>123</v>
      </c>
      <c r="B91" s="4">
        <v>1813</v>
      </c>
      <c r="C91" s="3"/>
      <c r="D91" s="2"/>
    </row>
    <row r="92" spans="1:4" ht="18" customHeight="1" x14ac:dyDescent="0.3">
      <c r="A92" s="1"/>
      <c r="B92" s="4"/>
      <c r="C92" s="3"/>
      <c r="D92" s="2"/>
    </row>
    <row r="93" spans="1:4" ht="18" customHeight="1" x14ac:dyDescent="0.3">
      <c r="A93" s="14" t="s">
        <v>7</v>
      </c>
      <c r="B93" s="4">
        <v>1</v>
      </c>
      <c r="C93" s="40"/>
      <c r="D93" s="2">
        <f>B93*C93</f>
        <v>0</v>
      </c>
    </row>
    <row r="94" spans="1:4" ht="18" customHeight="1" x14ac:dyDescent="0.3">
      <c r="A94" s="11" t="s">
        <v>8</v>
      </c>
      <c r="B94" s="13">
        <v>1813</v>
      </c>
      <c r="C94" s="40"/>
      <c r="D94" s="2">
        <f>B94*C94</f>
        <v>0</v>
      </c>
    </row>
    <row r="95" spans="1:4" ht="18" customHeight="1" x14ac:dyDescent="0.3">
      <c r="A95" s="12" t="s">
        <v>124</v>
      </c>
      <c r="B95" s="4"/>
      <c r="C95" s="3"/>
      <c r="D95" s="2" t="s">
        <v>10</v>
      </c>
    </row>
    <row r="96" spans="1:4" ht="18" customHeight="1" x14ac:dyDescent="0.3">
      <c r="A96" s="11" t="s">
        <v>14</v>
      </c>
      <c r="B96" s="4">
        <v>12</v>
      </c>
      <c r="C96" s="41"/>
      <c r="D96" s="2">
        <f>B96*C96</f>
        <v>0</v>
      </c>
    </row>
    <row r="97" spans="1:4" ht="18" customHeight="1" x14ac:dyDescent="0.3">
      <c r="A97" s="11"/>
      <c r="B97" s="4"/>
      <c r="C97" s="3"/>
      <c r="D97" s="2"/>
    </row>
    <row r="98" spans="1:4" ht="18" customHeight="1" x14ac:dyDescent="0.3">
      <c r="A98" s="7" t="s">
        <v>16</v>
      </c>
      <c r="B98" s="51">
        <f>SUM(D93:D96)</f>
        <v>0</v>
      </c>
      <c r="C98" s="51"/>
      <c r="D98" s="51"/>
    </row>
    <row r="99" spans="1:4" ht="18" customHeight="1" x14ac:dyDescent="0.3">
      <c r="A99" s="6"/>
      <c r="B99" s="2"/>
      <c r="C99" s="2"/>
      <c r="D99" s="2"/>
    </row>
    <row r="100" spans="1:4" ht="18" customHeight="1" x14ac:dyDescent="0.3">
      <c r="A100" s="10" t="s">
        <v>17</v>
      </c>
      <c r="B100" s="29">
        <v>10</v>
      </c>
      <c r="C100" s="42"/>
      <c r="D100" s="21">
        <f>B100*C100</f>
        <v>0</v>
      </c>
    </row>
    <row r="101" spans="1:4" ht="18" customHeight="1" x14ac:dyDescent="0.3">
      <c r="A101" s="9"/>
      <c r="B101" s="4"/>
      <c r="C101" s="8"/>
      <c r="D101" s="21"/>
    </row>
    <row r="102" spans="1:4" ht="18" customHeight="1" x14ac:dyDescent="0.3">
      <c r="A102" s="7" t="s">
        <v>18</v>
      </c>
      <c r="B102" s="51">
        <f>SUM(D100)</f>
        <v>0</v>
      </c>
      <c r="C102" s="51"/>
      <c r="D102" s="51"/>
    </row>
    <row r="103" spans="1:4" ht="18.75" x14ac:dyDescent="0.3">
      <c r="A103" s="6"/>
      <c r="B103" s="2"/>
      <c r="C103" s="2"/>
      <c r="D103" s="2"/>
    </row>
    <row r="104" spans="1:4" ht="18.75" x14ac:dyDescent="0.3">
      <c r="A104" s="7" t="s">
        <v>19</v>
      </c>
      <c r="B104" s="51">
        <f>B98+B102</f>
        <v>0</v>
      </c>
      <c r="C104" s="51"/>
      <c r="D104" s="51"/>
    </row>
    <row r="105" spans="1:4" ht="18.75" x14ac:dyDescent="0.3">
      <c r="A105" s="6"/>
      <c r="B105" s="5"/>
      <c r="C105" s="2"/>
      <c r="D105" s="1"/>
    </row>
    <row r="106" spans="1:4" ht="18.75" x14ac:dyDescent="0.3">
      <c r="A106" s="20" t="s">
        <v>0</v>
      </c>
      <c r="B106" s="19" t="s">
        <v>1</v>
      </c>
      <c r="C106" s="18" t="s">
        <v>2</v>
      </c>
      <c r="D106" s="17" t="s">
        <v>3</v>
      </c>
    </row>
    <row r="107" spans="1:4" ht="24.75" customHeight="1" x14ac:dyDescent="0.3">
      <c r="A107" s="16" t="s">
        <v>125</v>
      </c>
      <c r="B107" s="13" t="s">
        <v>5</v>
      </c>
      <c r="C107" s="3"/>
      <c r="D107" s="2"/>
    </row>
    <row r="108" spans="1:4" ht="56.25" customHeight="1" x14ac:dyDescent="0.3">
      <c r="A108" s="28" t="s">
        <v>126</v>
      </c>
      <c r="B108" s="4">
        <v>1470</v>
      </c>
      <c r="C108" s="3"/>
      <c r="D108" s="2"/>
    </row>
    <row r="109" spans="1:4" ht="18" customHeight="1" x14ac:dyDescent="0.3">
      <c r="A109" s="1"/>
      <c r="B109" s="4"/>
      <c r="C109" s="3"/>
      <c r="D109" s="2"/>
    </row>
    <row r="110" spans="1:4" ht="18" customHeight="1" x14ac:dyDescent="0.3">
      <c r="A110" s="14" t="s">
        <v>7</v>
      </c>
      <c r="B110" s="4">
        <v>1</v>
      </c>
      <c r="C110" s="40"/>
      <c r="D110" s="2">
        <f>B110*C110</f>
        <v>0</v>
      </c>
    </row>
    <row r="111" spans="1:4" ht="18" customHeight="1" x14ac:dyDescent="0.3">
      <c r="A111" s="11" t="s">
        <v>8</v>
      </c>
      <c r="B111" s="13">
        <v>1270</v>
      </c>
      <c r="C111" s="40"/>
      <c r="D111" s="2">
        <f>B111*C111</f>
        <v>0</v>
      </c>
    </row>
    <row r="112" spans="1:4" ht="18" customHeight="1" x14ac:dyDescent="0.3">
      <c r="A112" s="12" t="s">
        <v>121</v>
      </c>
      <c r="B112" s="4"/>
      <c r="C112" s="3"/>
      <c r="D112" s="2" t="s">
        <v>10</v>
      </c>
    </row>
    <row r="113" spans="1:4" ht="18" customHeight="1" x14ac:dyDescent="0.3">
      <c r="A113" s="11"/>
      <c r="B113" s="4"/>
      <c r="C113" s="3"/>
      <c r="D113" s="2"/>
    </row>
    <row r="114" spans="1:4" ht="18" customHeight="1" x14ac:dyDescent="0.3">
      <c r="A114" s="7" t="s">
        <v>16</v>
      </c>
      <c r="B114" s="51">
        <f>SUM(D110:D112)</f>
        <v>0</v>
      </c>
      <c r="C114" s="51"/>
      <c r="D114" s="51"/>
    </row>
    <row r="115" spans="1:4" ht="18" customHeight="1" x14ac:dyDescent="0.3">
      <c r="A115" s="6"/>
      <c r="B115" s="2"/>
      <c r="C115" s="2"/>
      <c r="D115" s="2"/>
    </row>
    <row r="116" spans="1:4" ht="18" customHeight="1" x14ac:dyDescent="0.3">
      <c r="A116" s="10" t="s">
        <v>17</v>
      </c>
      <c r="B116" s="29">
        <v>10</v>
      </c>
      <c r="C116" s="42"/>
      <c r="D116" s="21">
        <f>B116*C116</f>
        <v>0</v>
      </c>
    </row>
    <row r="117" spans="1:4" ht="18" customHeight="1" x14ac:dyDescent="0.3">
      <c r="A117" s="9"/>
      <c r="B117" s="4"/>
      <c r="C117" s="8"/>
      <c r="D117" s="21"/>
    </row>
    <row r="118" spans="1:4" ht="18" customHeight="1" x14ac:dyDescent="0.3">
      <c r="A118" s="7" t="s">
        <v>18</v>
      </c>
      <c r="B118" s="51">
        <f>SUM(D116)</f>
        <v>0</v>
      </c>
      <c r="C118" s="51"/>
      <c r="D118" s="51"/>
    </row>
    <row r="119" spans="1:4" ht="18" customHeight="1" x14ac:dyDescent="0.3">
      <c r="A119" s="6"/>
      <c r="B119" s="2"/>
      <c r="C119" s="2"/>
      <c r="D119" s="2"/>
    </row>
    <row r="120" spans="1:4" ht="18" customHeight="1" x14ac:dyDescent="0.3">
      <c r="A120" s="7" t="s">
        <v>19</v>
      </c>
      <c r="B120" s="51">
        <f>B114+B118</f>
        <v>0</v>
      </c>
      <c r="C120" s="51"/>
      <c r="D120" s="51"/>
    </row>
    <row r="121" spans="1:4" ht="18" customHeight="1" x14ac:dyDescent="0.3">
      <c r="A121" s="6"/>
      <c r="B121" s="5"/>
      <c r="C121" s="2"/>
      <c r="D121" s="1"/>
    </row>
    <row r="122" spans="1:4" ht="18.75" x14ac:dyDescent="0.3">
      <c r="A122" s="20" t="s">
        <v>0</v>
      </c>
      <c r="B122" s="19" t="s">
        <v>1</v>
      </c>
      <c r="C122" s="18" t="s">
        <v>2</v>
      </c>
      <c r="D122" s="17" t="s">
        <v>3</v>
      </c>
    </row>
    <row r="123" spans="1:4" ht="24" customHeight="1" x14ac:dyDescent="0.3">
      <c r="A123" s="16" t="s">
        <v>127</v>
      </c>
      <c r="B123" s="13" t="s">
        <v>5</v>
      </c>
      <c r="C123" s="3"/>
      <c r="D123" s="2"/>
    </row>
    <row r="124" spans="1:4" ht="55.5" customHeight="1" x14ac:dyDescent="0.35">
      <c r="A124" s="32" t="s">
        <v>128</v>
      </c>
      <c r="B124" s="4">
        <v>1120</v>
      </c>
      <c r="C124" s="3"/>
      <c r="D124" s="2"/>
    </row>
    <row r="125" spans="1:4" ht="18" customHeight="1" x14ac:dyDescent="0.3">
      <c r="A125" s="1"/>
      <c r="B125" s="4"/>
      <c r="C125" s="3"/>
      <c r="D125" s="2"/>
    </row>
    <row r="126" spans="1:4" ht="18" customHeight="1" x14ac:dyDescent="0.3">
      <c r="A126" s="14" t="s">
        <v>7</v>
      </c>
      <c r="B126" s="4">
        <v>1</v>
      </c>
      <c r="C126" s="40"/>
      <c r="D126" s="2">
        <f>B126*C126</f>
        <v>0</v>
      </c>
    </row>
    <row r="127" spans="1:4" ht="18" customHeight="1" x14ac:dyDescent="0.3">
      <c r="A127" s="11" t="s">
        <v>8</v>
      </c>
      <c r="B127" s="13">
        <v>1055</v>
      </c>
      <c r="C127" s="40"/>
      <c r="D127" s="2">
        <f>B127*C127</f>
        <v>0</v>
      </c>
    </row>
    <row r="128" spans="1:4" ht="18" customHeight="1" x14ac:dyDescent="0.3">
      <c r="A128" s="12" t="s">
        <v>40</v>
      </c>
      <c r="B128" s="4"/>
      <c r="C128" s="3"/>
      <c r="D128" s="2" t="s">
        <v>10</v>
      </c>
    </row>
    <row r="129" spans="1:4" ht="18" customHeight="1" x14ac:dyDescent="0.3">
      <c r="A129" s="11" t="s">
        <v>23</v>
      </c>
      <c r="B129" s="4">
        <v>51</v>
      </c>
      <c r="C129" s="41"/>
      <c r="D129" s="2">
        <f>B129*C129</f>
        <v>0</v>
      </c>
    </row>
    <row r="130" spans="1:4" ht="18" customHeight="1" x14ac:dyDescent="0.3">
      <c r="A130" s="11" t="s">
        <v>14</v>
      </c>
      <c r="B130" s="4">
        <v>64</v>
      </c>
      <c r="C130" s="41"/>
      <c r="D130" s="2">
        <f>B130*C130</f>
        <v>0</v>
      </c>
    </row>
    <row r="131" spans="1:4" ht="18" customHeight="1" x14ac:dyDescent="0.3">
      <c r="A131" s="11"/>
      <c r="B131" s="4"/>
      <c r="C131" s="3"/>
      <c r="D131" s="2"/>
    </row>
    <row r="132" spans="1:4" ht="18" customHeight="1" x14ac:dyDescent="0.3">
      <c r="A132" s="7" t="s">
        <v>16</v>
      </c>
      <c r="B132" s="51">
        <f>SUM(D126:D130)</f>
        <v>0</v>
      </c>
      <c r="C132" s="51"/>
      <c r="D132" s="51"/>
    </row>
    <row r="133" spans="1:4" ht="18" customHeight="1" x14ac:dyDescent="0.3">
      <c r="A133" s="6"/>
      <c r="B133" s="2"/>
      <c r="C133" s="2"/>
      <c r="D133" s="2"/>
    </row>
    <row r="134" spans="1:4" ht="18" customHeight="1" x14ac:dyDescent="0.3">
      <c r="A134" s="10" t="s">
        <v>17</v>
      </c>
      <c r="B134" s="29">
        <v>10</v>
      </c>
      <c r="C134" s="42"/>
      <c r="D134" s="21">
        <f>B134*C134</f>
        <v>0</v>
      </c>
    </row>
    <row r="135" spans="1:4" ht="18" customHeight="1" x14ac:dyDescent="0.3">
      <c r="A135" s="9"/>
      <c r="B135" s="4"/>
      <c r="C135" s="8"/>
      <c r="D135" s="21"/>
    </row>
    <row r="136" spans="1:4" ht="18" customHeight="1" x14ac:dyDescent="0.3">
      <c r="A136" s="7" t="s">
        <v>18</v>
      </c>
      <c r="B136" s="51">
        <f>SUM(D134)</f>
        <v>0</v>
      </c>
      <c r="C136" s="51"/>
      <c r="D136" s="51"/>
    </row>
    <row r="137" spans="1:4" ht="18" customHeight="1" x14ac:dyDescent="0.3">
      <c r="A137" s="6"/>
      <c r="B137" s="2"/>
      <c r="C137" s="2"/>
      <c r="D137" s="2"/>
    </row>
    <row r="138" spans="1:4" ht="18" customHeight="1" x14ac:dyDescent="0.3">
      <c r="A138" s="7" t="s">
        <v>19</v>
      </c>
      <c r="B138" s="51">
        <f>B132+B136</f>
        <v>0</v>
      </c>
      <c r="C138" s="51"/>
      <c r="D138" s="51"/>
    </row>
    <row r="139" spans="1:4" ht="18" customHeight="1" x14ac:dyDescent="0.3">
      <c r="A139" s="6"/>
      <c r="B139" s="5"/>
      <c r="C139" s="2"/>
      <c r="D139" s="1"/>
    </row>
    <row r="140" spans="1:4" ht="18.75" x14ac:dyDescent="0.3">
      <c r="A140" s="20" t="s">
        <v>0</v>
      </c>
      <c r="B140" s="19" t="s">
        <v>1</v>
      </c>
      <c r="C140" s="18" t="s">
        <v>2</v>
      </c>
      <c r="D140" s="17" t="s">
        <v>3</v>
      </c>
    </row>
    <row r="141" spans="1:4" ht="24" customHeight="1" x14ac:dyDescent="0.3">
      <c r="A141" s="16" t="s">
        <v>129</v>
      </c>
      <c r="B141" s="13" t="s">
        <v>5</v>
      </c>
      <c r="C141" s="3"/>
      <c r="D141" s="2"/>
    </row>
    <row r="142" spans="1:4" ht="57" customHeight="1" x14ac:dyDescent="0.3">
      <c r="A142" s="28" t="s">
        <v>130</v>
      </c>
      <c r="B142" s="4">
        <v>1918</v>
      </c>
      <c r="C142" s="3"/>
      <c r="D142" s="2"/>
    </row>
    <row r="143" spans="1:4" ht="18.75" x14ac:dyDescent="0.3">
      <c r="A143" s="1"/>
      <c r="B143" s="4"/>
      <c r="C143" s="3"/>
      <c r="D143" s="2"/>
    </row>
    <row r="144" spans="1:4" ht="18.75" x14ac:dyDescent="0.3">
      <c r="A144" s="14" t="s">
        <v>7</v>
      </c>
      <c r="B144" s="4">
        <v>1</v>
      </c>
      <c r="C144" s="40"/>
      <c r="D144" s="2">
        <f>B144*C144</f>
        <v>0</v>
      </c>
    </row>
    <row r="145" spans="1:4" ht="18.75" x14ac:dyDescent="0.3">
      <c r="A145" s="11" t="s">
        <v>8</v>
      </c>
      <c r="B145" s="13">
        <v>1860</v>
      </c>
      <c r="C145" s="40"/>
      <c r="D145" s="2">
        <f>B145*C145</f>
        <v>0</v>
      </c>
    </row>
    <row r="146" spans="1:4" ht="18.75" x14ac:dyDescent="0.3">
      <c r="A146" s="12" t="s">
        <v>36</v>
      </c>
      <c r="B146" s="4"/>
      <c r="C146" s="3"/>
      <c r="D146" s="2" t="s">
        <v>10</v>
      </c>
    </row>
    <row r="147" spans="1:4" ht="18.75" x14ac:dyDescent="0.3">
      <c r="A147" s="11" t="s">
        <v>14</v>
      </c>
      <c r="B147" s="4">
        <v>24</v>
      </c>
      <c r="C147" s="41"/>
      <c r="D147" s="2">
        <f>B147*C147</f>
        <v>0</v>
      </c>
    </row>
    <row r="148" spans="1:4" ht="18.75" x14ac:dyDescent="0.3">
      <c r="A148" s="14" t="s">
        <v>24</v>
      </c>
      <c r="B148" s="4">
        <v>4</v>
      </c>
      <c r="C148" s="41"/>
      <c r="D148" s="2"/>
    </row>
    <row r="149" spans="1:4" ht="18.75" x14ac:dyDescent="0.3">
      <c r="A149" s="11"/>
      <c r="B149" s="4"/>
      <c r="C149" s="3"/>
      <c r="D149" s="2"/>
    </row>
    <row r="150" spans="1:4" ht="18.75" x14ac:dyDescent="0.3">
      <c r="A150" s="7" t="s">
        <v>16</v>
      </c>
      <c r="B150" s="51">
        <f>SUM(D144:D148)</f>
        <v>0</v>
      </c>
      <c r="C150" s="51"/>
      <c r="D150" s="51"/>
    </row>
    <row r="151" spans="1:4" ht="18.75" x14ac:dyDescent="0.3">
      <c r="A151" s="6"/>
      <c r="B151" s="2"/>
      <c r="C151" s="2"/>
      <c r="D151" s="2"/>
    </row>
    <row r="152" spans="1:4" ht="18.75" x14ac:dyDescent="0.3">
      <c r="A152" s="10" t="s">
        <v>17</v>
      </c>
      <c r="B152" s="29">
        <v>10</v>
      </c>
      <c r="C152" s="42"/>
      <c r="D152" s="21">
        <f>B152*C152</f>
        <v>0</v>
      </c>
    </row>
    <row r="153" spans="1:4" ht="18.75" x14ac:dyDescent="0.3">
      <c r="A153" s="9"/>
      <c r="B153" s="4"/>
      <c r="C153" s="8"/>
      <c r="D153" s="21"/>
    </row>
    <row r="154" spans="1:4" ht="18.75" x14ac:dyDescent="0.3">
      <c r="A154" s="7" t="s">
        <v>18</v>
      </c>
      <c r="B154" s="51">
        <f>SUM(D152)</f>
        <v>0</v>
      </c>
      <c r="C154" s="51"/>
      <c r="D154" s="51"/>
    </row>
    <row r="155" spans="1:4" ht="18.75" x14ac:dyDescent="0.3">
      <c r="A155" s="6"/>
      <c r="B155" s="2"/>
      <c r="C155" s="2"/>
      <c r="D155" s="2"/>
    </row>
    <row r="156" spans="1:4" ht="19.5" customHeight="1" x14ac:dyDescent="0.3">
      <c r="A156" s="7" t="s">
        <v>19</v>
      </c>
      <c r="B156" s="51">
        <f>B150+B154</f>
        <v>0</v>
      </c>
      <c r="C156" s="51"/>
      <c r="D156" s="51"/>
    </row>
    <row r="157" spans="1:4" ht="18.75" x14ac:dyDescent="0.3">
      <c r="A157" s="6"/>
      <c r="B157" s="5"/>
      <c r="C157" s="2"/>
      <c r="D157" s="1"/>
    </row>
    <row r="158" spans="1:4" ht="18.75" x14ac:dyDescent="0.3">
      <c r="A158" s="20" t="s">
        <v>0</v>
      </c>
      <c r="B158" s="19" t="s">
        <v>1</v>
      </c>
      <c r="C158" s="18" t="s">
        <v>2</v>
      </c>
      <c r="D158" s="17" t="s">
        <v>3</v>
      </c>
    </row>
    <row r="159" spans="1:4" ht="24" customHeight="1" x14ac:dyDescent="0.3">
      <c r="A159" s="16" t="s">
        <v>131</v>
      </c>
      <c r="B159" s="13" t="s">
        <v>5</v>
      </c>
      <c r="C159" s="3"/>
      <c r="D159" s="2"/>
    </row>
    <row r="160" spans="1:4" ht="56.25" customHeight="1" x14ac:dyDescent="0.35">
      <c r="A160" s="32" t="s">
        <v>182</v>
      </c>
      <c r="B160" s="4">
        <v>3520</v>
      </c>
      <c r="C160" s="3"/>
      <c r="D160" s="2"/>
    </row>
    <row r="161" spans="1:4" ht="18" customHeight="1" x14ac:dyDescent="0.3">
      <c r="A161" s="1"/>
      <c r="B161" s="4"/>
      <c r="C161" s="3"/>
      <c r="D161" s="2"/>
    </row>
    <row r="162" spans="1:4" ht="18" customHeight="1" x14ac:dyDescent="0.3">
      <c r="A162" s="14" t="s">
        <v>7</v>
      </c>
      <c r="B162" s="4">
        <v>1</v>
      </c>
      <c r="C162" s="40"/>
      <c r="D162" s="2">
        <f>B162*C162</f>
        <v>0</v>
      </c>
    </row>
    <row r="163" spans="1:4" ht="18" customHeight="1" x14ac:dyDescent="0.3">
      <c r="A163" s="11" t="s">
        <v>8</v>
      </c>
      <c r="B163" s="13">
        <v>3299</v>
      </c>
      <c r="C163" s="40"/>
      <c r="D163" s="2">
        <f>B163*C163</f>
        <v>0</v>
      </c>
    </row>
    <row r="164" spans="1:4" ht="18" customHeight="1" x14ac:dyDescent="0.3">
      <c r="A164" s="12" t="s">
        <v>33</v>
      </c>
      <c r="B164" s="4"/>
      <c r="C164" s="3"/>
      <c r="D164" s="2" t="s">
        <v>10</v>
      </c>
    </row>
    <row r="165" spans="1:4" ht="18" customHeight="1" x14ac:dyDescent="0.3">
      <c r="A165" s="11" t="s">
        <v>64</v>
      </c>
      <c r="B165" s="4">
        <v>1</v>
      </c>
      <c r="C165" s="41"/>
      <c r="D165" s="2">
        <f>B165*C165</f>
        <v>0</v>
      </c>
    </row>
    <row r="166" spans="1:4" ht="18" customHeight="1" x14ac:dyDescent="0.3">
      <c r="A166" s="11" t="s">
        <v>14</v>
      </c>
      <c r="B166" s="4">
        <v>24</v>
      </c>
      <c r="C166" s="41"/>
      <c r="D166" s="2">
        <f>B166*C166</f>
        <v>0</v>
      </c>
    </row>
    <row r="167" spans="1:4" ht="18" customHeight="1" x14ac:dyDescent="0.3">
      <c r="A167" s="11"/>
      <c r="B167" s="4"/>
      <c r="C167" s="3"/>
      <c r="D167" s="2"/>
    </row>
    <row r="168" spans="1:4" ht="18" customHeight="1" x14ac:dyDescent="0.3">
      <c r="A168" s="7" t="s">
        <v>16</v>
      </c>
      <c r="B168" s="51">
        <f>SUM(D162:D166)</f>
        <v>0</v>
      </c>
      <c r="C168" s="51"/>
      <c r="D168" s="51"/>
    </row>
    <row r="169" spans="1:4" ht="18" customHeight="1" x14ac:dyDescent="0.3">
      <c r="A169" s="6"/>
      <c r="B169" s="2"/>
      <c r="C169" s="2"/>
      <c r="D169" s="2"/>
    </row>
    <row r="170" spans="1:4" ht="18" customHeight="1" x14ac:dyDescent="0.3">
      <c r="A170" s="10" t="s">
        <v>17</v>
      </c>
      <c r="B170" s="29">
        <v>10</v>
      </c>
      <c r="C170" s="42"/>
      <c r="D170" s="21">
        <f>B170*C170</f>
        <v>0</v>
      </c>
    </row>
    <row r="171" spans="1:4" ht="18" customHeight="1" x14ac:dyDescent="0.3">
      <c r="A171" s="9"/>
      <c r="B171" s="4"/>
      <c r="C171" s="8"/>
      <c r="D171" s="21"/>
    </row>
    <row r="172" spans="1:4" ht="18" customHeight="1" x14ac:dyDescent="0.3">
      <c r="A172" s="7" t="s">
        <v>18</v>
      </c>
      <c r="B172" s="51">
        <f>SUM(D170)</f>
        <v>0</v>
      </c>
      <c r="C172" s="51"/>
      <c r="D172" s="51"/>
    </row>
    <row r="173" spans="1:4" ht="18" customHeight="1" x14ac:dyDescent="0.3">
      <c r="A173" s="6"/>
      <c r="B173" s="2"/>
      <c r="C173" s="2"/>
      <c r="D173" s="2"/>
    </row>
    <row r="174" spans="1:4" ht="18" customHeight="1" x14ac:dyDescent="0.3">
      <c r="A174" s="7" t="s">
        <v>19</v>
      </c>
      <c r="B174" s="51">
        <f>B168+B172</f>
        <v>0</v>
      </c>
      <c r="C174" s="51"/>
      <c r="D174" s="51"/>
    </row>
    <row r="175" spans="1:4" ht="18" customHeight="1" x14ac:dyDescent="0.3">
      <c r="A175" s="6"/>
      <c r="B175" s="5"/>
      <c r="C175" s="2"/>
      <c r="D175" s="1"/>
    </row>
    <row r="176" spans="1:4" ht="19.5" thickBot="1" x14ac:dyDescent="0.35">
      <c r="A176" s="53" t="s">
        <v>65</v>
      </c>
      <c r="B176" s="57"/>
      <c r="C176" s="57"/>
      <c r="D176" s="57"/>
    </row>
    <row r="177" spans="1:4" ht="19.5" thickBot="1" x14ac:dyDescent="0.35">
      <c r="D177" s="2"/>
    </row>
    <row r="178" spans="1:4" ht="18.75" x14ac:dyDescent="0.3">
      <c r="A178" s="55" t="s">
        <v>66</v>
      </c>
      <c r="B178" s="56"/>
      <c r="C178" s="56"/>
      <c r="D178" s="22" t="s">
        <v>67</v>
      </c>
    </row>
    <row r="179" spans="1:4" ht="18.75" x14ac:dyDescent="0.3">
      <c r="A179" s="1"/>
      <c r="B179" s="4"/>
      <c r="C179" s="23"/>
      <c r="D179" s="2">
        <f>B11</f>
        <v>0</v>
      </c>
    </row>
    <row r="180" spans="1:4" ht="18.75" x14ac:dyDescent="0.3">
      <c r="A180" s="16"/>
      <c r="B180" s="13"/>
      <c r="C180" s="23"/>
      <c r="D180" s="2">
        <f>B29</f>
        <v>0</v>
      </c>
    </row>
    <row r="181" spans="1:4" ht="18.75" x14ac:dyDescent="0.3">
      <c r="A181" s="15"/>
      <c r="B181" s="4"/>
      <c r="C181" s="23"/>
      <c r="D181" s="2">
        <f>B46</f>
        <v>0</v>
      </c>
    </row>
    <row r="182" spans="1:4" ht="18.75" x14ac:dyDescent="0.3">
      <c r="A182" s="1"/>
      <c r="B182" s="4"/>
      <c r="C182" s="23"/>
      <c r="D182" s="2">
        <f>B63</f>
        <v>0</v>
      </c>
    </row>
    <row r="183" spans="1:4" ht="18.75" x14ac:dyDescent="0.3">
      <c r="A183" s="14"/>
      <c r="B183" s="4"/>
      <c r="C183" s="24"/>
      <c r="D183" s="2">
        <f>B81</f>
        <v>0</v>
      </c>
    </row>
    <row r="184" spans="1:4" ht="18.75" x14ac:dyDescent="0.3">
      <c r="A184" s="11"/>
      <c r="B184" s="13"/>
      <c r="C184" s="24"/>
      <c r="D184" s="2">
        <f>B98</f>
        <v>0</v>
      </c>
    </row>
    <row r="185" spans="1:4" ht="18.75" x14ac:dyDescent="0.3">
      <c r="A185" s="12"/>
      <c r="B185" s="4"/>
      <c r="C185" s="23"/>
      <c r="D185" s="2">
        <f>B114</f>
        <v>0</v>
      </c>
    </row>
    <row r="186" spans="1:4" ht="18.75" x14ac:dyDescent="0.3">
      <c r="A186" s="11"/>
      <c r="B186" s="4"/>
      <c r="C186" s="24"/>
      <c r="D186" s="2">
        <f>B132</f>
        <v>0</v>
      </c>
    </row>
    <row r="187" spans="1:4" ht="18.75" x14ac:dyDescent="0.3">
      <c r="A187" s="11"/>
      <c r="B187" s="4"/>
      <c r="C187" s="24"/>
      <c r="D187" s="2">
        <f>B150</f>
        <v>0</v>
      </c>
    </row>
    <row r="188" spans="1:4" ht="18.75" x14ac:dyDescent="0.3">
      <c r="A188" s="11"/>
      <c r="B188" s="4"/>
      <c r="C188" s="23"/>
      <c r="D188" s="2">
        <f>B168</f>
        <v>0</v>
      </c>
    </row>
    <row r="189" spans="1:4" ht="18.75" x14ac:dyDescent="0.3">
      <c r="A189" s="6"/>
      <c r="B189" s="2"/>
      <c r="C189" s="25"/>
      <c r="D189" s="2"/>
    </row>
    <row r="190" spans="1:4" ht="18.75" x14ac:dyDescent="0.3">
      <c r="A190" s="7" t="s">
        <v>68</v>
      </c>
      <c r="B190" s="51">
        <f>SUM(D179:D188)</f>
        <v>0</v>
      </c>
      <c r="C190" s="51"/>
      <c r="D190" s="51"/>
    </row>
    <row r="191" spans="1:4" ht="18.75" x14ac:dyDescent="0.3">
      <c r="A191" s="6"/>
      <c r="B191" s="2"/>
      <c r="C191" s="25"/>
      <c r="D191" s="2"/>
    </row>
    <row r="192" spans="1:4" ht="18.75" x14ac:dyDescent="0.3">
      <c r="A192" s="6" t="s">
        <v>69</v>
      </c>
      <c r="B192" s="52">
        <f>B15+B33+B50+B67+B85+B102+B118+B136+B154+B172</f>
        <v>0</v>
      </c>
      <c r="C192" s="52"/>
      <c r="D192" s="52"/>
    </row>
    <row r="193" spans="1:4" ht="18.75" x14ac:dyDescent="0.3">
      <c r="A193" s="6"/>
      <c r="B193" s="2"/>
      <c r="C193" s="2"/>
      <c r="D193" s="2"/>
    </row>
    <row r="195" spans="1:4" ht="18.75" x14ac:dyDescent="0.3">
      <c r="A195" s="7" t="s">
        <v>132</v>
      </c>
      <c r="B195" s="51">
        <f>SUM(B190+B192)</f>
        <v>0</v>
      </c>
      <c r="C195" s="51"/>
      <c r="D195" s="51"/>
    </row>
  </sheetData>
  <mergeCells count="35">
    <mergeCell ref="A176:D176"/>
    <mergeCell ref="A178:C178"/>
    <mergeCell ref="B195:D195"/>
    <mergeCell ref="B190:D190"/>
    <mergeCell ref="B192:D192"/>
    <mergeCell ref="B150:D150"/>
    <mergeCell ref="B156:D156"/>
    <mergeCell ref="B168:D168"/>
    <mergeCell ref="B174:D174"/>
    <mergeCell ref="B154:D154"/>
    <mergeCell ref="B172:D172"/>
    <mergeCell ref="B120:D120"/>
    <mergeCell ref="B132:D132"/>
    <mergeCell ref="B138:D138"/>
    <mergeCell ref="B81:D81"/>
    <mergeCell ref="B87:D87"/>
    <mergeCell ref="B98:D98"/>
    <mergeCell ref="B104:D104"/>
    <mergeCell ref="B114:D114"/>
    <mergeCell ref="B85:D85"/>
    <mergeCell ref="B102:D102"/>
    <mergeCell ref="B118:D118"/>
    <mergeCell ref="B136:D136"/>
    <mergeCell ref="B46:D46"/>
    <mergeCell ref="B52:D52"/>
    <mergeCell ref="B63:D63"/>
    <mergeCell ref="B69:D69"/>
    <mergeCell ref="B11:D11"/>
    <mergeCell ref="B17:D17"/>
    <mergeCell ref="B29:D29"/>
    <mergeCell ref="B35:D35"/>
    <mergeCell ref="B15:D15"/>
    <mergeCell ref="B33:D33"/>
    <mergeCell ref="B50:D50"/>
    <mergeCell ref="B67:D67"/>
  </mergeCells>
  <pageMargins left="0.7" right="0.7" top="0.75" bottom="0.75" header="0.3" footer="0.3"/>
  <pageSetup scale="87" orientation="portrait" horizontalDpi="300" verticalDpi="300" r:id="rId1"/>
  <rowBreaks count="5" manualBreakCount="5">
    <brk id="36" max="3" man="1"/>
    <brk id="70" max="3" man="1"/>
    <brk id="105" max="3" man="1"/>
    <brk id="139" max="3" man="1"/>
    <brk id="17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E445E-BAFF-4130-8439-29DE5E627DE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1B4C-BC50-4486-9EB3-5FB89E46C2DB}">
  <dimension ref="A1:D200"/>
  <sheetViews>
    <sheetView view="pageBreakPreview" topLeftCell="A54" zoomScale="63" zoomScaleNormal="100" zoomScaleSheetLayoutView="85" workbookViewId="0">
      <selection activeCell="B64" sqref="B64:D64"/>
    </sheetView>
  </sheetViews>
  <sheetFormatPr defaultRowHeight="12.75" x14ac:dyDescent="0.2"/>
  <cols>
    <col min="1" max="1" width="53.85546875" customWidth="1"/>
    <col min="2" max="2" width="13.7109375" customWidth="1"/>
    <col min="3" max="3" width="15.42578125" customWidth="1"/>
    <col min="4" max="4" width="22.7109375" customWidth="1"/>
  </cols>
  <sheetData>
    <row r="1" spans="1:4" ht="18.75" x14ac:dyDescent="0.3">
      <c r="A1" s="20" t="s">
        <v>0</v>
      </c>
      <c r="B1" s="19" t="s">
        <v>1</v>
      </c>
      <c r="C1" s="18" t="s">
        <v>2</v>
      </c>
      <c r="D1" s="17" t="s">
        <v>3</v>
      </c>
    </row>
    <row r="2" spans="1:4" ht="24.75" customHeight="1" x14ac:dyDescent="0.3">
      <c r="A2" s="16" t="s">
        <v>133</v>
      </c>
      <c r="B2" s="13" t="s">
        <v>5</v>
      </c>
      <c r="C2" s="3"/>
      <c r="D2" s="2"/>
    </row>
    <row r="3" spans="1:4" ht="54.75" customHeight="1" x14ac:dyDescent="0.35">
      <c r="A3" s="33" t="s">
        <v>134</v>
      </c>
      <c r="B3" s="4">
        <v>2905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4" t="s">
        <v>7</v>
      </c>
      <c r="B5" s="4">
        <v>1</v>
      </c>
      <c r="C5" s="43"/>
      <c r="D5" s="2">
        <f>B5*C5</f>
        <v>0</v>
      </c>
    </row>
    <row r="6" spans="1:4" ht="18.75" x14ac:dyDescent="0.3">
      <c r="A6" s="11" t="s">
        <v>8</v>
      </c>
      <c r="B6" s="13">
        <v>2544</v>
      </c>
      <c r="C6" s="43"/>
      <c r="D6" s="2">
        <f>B6*C6</f>
        <v>0</v>
      </c>
    </row>
    <row r="7" spans="1:4" ht="18.75" x14ac:dyDescent="0.3">
      <c r="A7" s="12" t="s">
        <v>135</v>
      </c>
      <c r="B7" s="4"/>
      <c r="C7" s="3"/>
      <c r="D7" s="2" t="s">
        <v>10</v>
      </c>
    </row>
    <row r="8" spans="1:4" ht="18.75" x14ac:dyDescent="0.3">
      <c r="A8" s="11" t="s">
        <v>14</v>
      </c>
      <c r="B8" s="4">
        <v>24</v>
      </c>
      <c r="C8" s="44"/>
      <c r="D8" s="2">
        <f>B8*C8</f>
        <v>0</v>
      </c>
    </row>
    <row r="9" spans="1:4" ht="18.75" x14ac:dyDescent="0.3">
      <c r="A9" s="11"/>
      <c r="B9" s="4"/>
      <c r="C9" s="3"/>
      <c r="D9" s="2"/>
    </row>
    <row r="10" spans="1:4" ht="18.75" x14ac:dyDescent="0.3">
      <c r="A10" s="7" t="s">
        <v>16</v>
      </c>
      <c r="B10" s="51">
        <f>SUM(D5:D8)</f>
        <v>0</v>
      </c>
      <c r="C10" s="51"/>
      <c r="D10" s="51"/>
    </row>
    <row r="11" spans="1:4" ht="18.75" x14ac:dyDescent="0.3">
      <c r="A11" s="6"/>
      <c r="B11" s="2"/>
      <c r="C11" s="2"/>
      <c r="D11" s="2"/>
    </row>
    <row r="12" spans="1:4" ht="18.75" x14ac:dyDescent="0.3">
      <c r="A12" s="10" t="s">
        <v>17</v>
      </c>
      <c r="B12" s="29">
        <v>10</v>
      </c>
      <c r="C12" s="45"/>
      <c r="D12" s="21">
        <f>B12*C12</f>
        <v>0</v>
      </c>
    </row>
    <row r="13" spans="1:4" ht="18.75" x14ac:dyDescent="0.3">
      <c r="A13" s="9"/>
      <c r="B13" s="4"/>
      <c r="C13" s="8"/>
      <c r="D13" s="21"/>
    </row>
    <row r="14" spans="1:4" ht="18.75" x14ac:dyDescent="0.3">
      <c r="A14" s="7" t="s">
        <v>18</v>
      </c>
      <c r="B14" s="51">
        <f>SUM(D12)</f>
        <v>0</v>
      </c>
      <c r="C14" s="51"/>
      <c r="D14" s="51"/>
    </row>
    <row r="15" spans="1:4" ht="18.75" x14ac:dyDescent="0.3">
      <c r="A15" s="6"/>
      <c r="B15" s="2"/>
      <c r="C15" s="2"/>
      <c r="D15" s="2"/>
    </row>
    <row r="16" spans="1:4" ht="18.75" x14ac:dyDescent="0.3">
      <c r="A16" s="7" t="s">
        <v>19</v>
      </c>
      <c r="B16" s="51">
        <f>B10</f>
        <v>0</v>
      </c>
      <c r="C16" s="51"/>
      <c r="D16" s="51"/>
    </row>
    <row r="17" spans="1:4" ht="18.75" x14ac:dyDescent="0.3">
      <c r="A17" s="6"/>
      <c r="B17" s="5"/>
      <c r="C17" s="2"/>
      <c r="D17" s="1"/>
    </row>
    <row r="18" spans="1:4" ht="18.75" x14ac:dyDescent="0.3">
      <c r="A18" s="20" t="s">
        <v>0</v>
      </c>
      <c r="B18" s="19" t="s">
        <v>1</v>
      </c>
      <c r="C18" s="18" t="s">
        <v>2</v>
      </c>
      <c r="D18" s="17" t="s">
        <v>3</v>
      </c>
    </row>
    <row r="19" spans="1:4" ht="23.25" customHeight="1" x14ac:dyDescent="0.3">
      <c r="A19" s="16" t="s">
        <v>136</v>
      </c>
      <c r="B19" s="13" t="s">
        <v>5</v>
      </c>
      <c r="C19" s="3"/>
      <c r="D19" s="2"/>
    </row>
    <row r="20" spans="1:4" ht="54.75" customHeight="1" x14ac:dyDescent="0.3">
      <c r="A20" s="28" t="s">
        <v>137</v>
      </c>
      <c r="B20" s="4">
        <v>6535</v>
      </c>
      <c r="C20" s="3"/>
      <c r="D20" s="2"/>
    </row>
    <row r="21" spans="1:4" ht="18.75" x14ac:dyDescent="0.3">
      <c r="A21" s="1"/>
      <c r="B21" s="4"/>
      <c r="C21" s="3"/>
      <c r="D21" s="2"/>
    </row>
    <row r="22" spans="1:4" ht="18.75" x14ac:dyDescent="0.3">
      <c r="A22" s="14" t="s">
        <v>7</v>
      </c>
      <c r="B22" s="4">
        <v>1</v>
      </c>
      <c r="C22" s="43"/>
      <c r="D22" s="2">
        <f>B22*C22</f>
        <v>0</v>
      </c>
    </row>
    <row r="23" spans="1:4" ht="18.75" x14ac:dyDescent="0.3">
      <c r="A23" s="11" t="s">
        <v>8</v>
      </c>
      <c r="B23" s="13">
        <v>5998</v>
      </c>
      <c r="C23" s="43"/>
      <c r="D23" s="2">
        <f>B23*C23</f>
        <v>0</v>
      </c>
    </row>
    <row r="24" spans="1:4" ht="18.75" x14ac:dyDescent="0.3">
      <c r="A24" s="12" t="s">
        <v>138</v>
      </c>
      <c r="B24" s="4"/>
      <c r="C24" s="3"/>
      <c r="D24" s="2" t="s">
        <v>10</v>
      </c>
    </row>
    <row r="25" spans="1:4" ht="18.75" x14ac:dyDescent="0.3">
      <c r="A25" s="11" t="s">
        <v>14</v>
      </c>
      <c r="B25" s="4">
        <v>62</v>
      </c>
      <c r="C25" s="44"/>
      <c r="D25" s="2">
        <f>B25*C25</f>
        <v>0</v>
      </c>
    </row>
    <row r="26" spans="1:4" ht="18.75" x14ac:dyDescent="0.3">
      <c r="A26" s="11"/>
      <c r="B26" s="4"/>
      <c r="C26" s="3"/>
      <c r="D26" s="2"/>
    </row>
    <row r="27" spans="1:4" ht="18.75" x14ac:dyDescent="0.3">
      <c r="A27" s="7" t="s">
        <v>16</v>
      </c>
      <c r="B27" s="51">
        <f>SUM(D22:D25)</f>
        <v>0</v>
      </c>
      <c r="C27" s="51"/>
      <c r="D27" s="51"/>
    </row>
    <row r="28" spans="1:4" ht="18.75" x14ac:dyDescent="0.3">
      <c r="A28" s="6"/>
      <c r="B28" s="2"/>
      <c r="C28" s="2"/>
      <c r="D28" s="2"/>
    </row>
    <row r="29" spans="1:4" ht="18.75" x14ac:dyDescent="0.3">
      <c r="A29" s="10" t="s">
        <v>17</v>
      </c>
      <c r="B29" s="29">
        <v>10</v>
      </c>
      <c r="C29" s="45"/>
      <c r="D29" s="21">
        <f>B29*C29</f>
        <v>0</v>
      </c>
    </row>
    <row r="30" spans="1:4" ht="18.75" x14ac:dyDescent="0.3">
      <c r="A30" s="9"/>
      <c r="B30" s="4"/>
      <c r="C30" s="8"/>
      <c r="D30" s="21"/>
    </row>
    <row r="31" spans="1:4" ht="18.75" x14ac:dyDescent="0.3">
      <c r="A31" s="7" t="s">
        <v>18</v>
      </c>
      <c r="B31" s="51">
        <f>SUM(D29)</f>
        <v>0</v>
      </c>
      <c r="C31" s="51"/>
      <c r="D31" s="51"/>
    </row>
    <row r="32" spans="1:4" ht="18.75" x14ac:dyDescent="0.3">
      <c r="A32" s="6"/>
      <c r="B32" s="2"/>
      <c r="C32" s="2"/>
      <c r="D32" s="2"/>
    </row>
    <row r="33" spans="1:4" ht="18.75" x14ac:dyDescent="0.3">
      <c r="A33" s="7" t="s">
        <v>19</v>
      </c>
      <c r="B33" s="51">
        <f>B27+B31</f>
        <v>0</v>
      </c>
      <c r="C33" s="51"/>
      <c r="D33" s="51"/>
    </row>
    <row r="34" spans="1:4" ht="17.25" customHeight="1" x14ac:dyDescent="0.3">
      <c r="A34" s="6"/>
      <c r="B34" s="5"/>
      <c r="C34" s="2"/>
      <c r="D34" s="1"/>
    </row>
    <row r="35" spans="1:4" ht="18.75" x14ac:dyDescent="0.3">
      <c r="A35" s="20" t="s">
        <v>0</v>
      </c>
      <c r="B35" s="19" t="s">
        <v>1</v>
      </c>
      <c r="C35" s="18" t="s">
        <v>2</v>
      </c>
      <c r="D35" s="17" t="s">
        <v>3</v>
      </c>
    </row>
    <row r="36" spans="1:4" ht="27" customHeight="1" x14ac:dyDescent="0.3">
      <c r="A36" s="16" t="s">
        <v>139</v>
      </c>
      <c r="B36" s="13" t="s">
        <v>5</v>
      </c>
      <c r="C36" s="3"/>
      <c r="D36" s="2"/>
    </row>
    <row r="37" spans="1:4" ht="55.5" customHeight="1" x14ac:dyDescent="0.35">
      <c r="A37" s="28" t="s">
        <v>140</v>
      </c>
      <c r="B37" s="4">
        <v>4128</v>
      </c>
      <c r="C37" s="3"/>
      <c r="D37" s="2"/>
    </row>
    <row r="38" spans="1:4" ht="18.75" x14ac:dyDescent="0.3">
      <c r="A38" s="1"/>
      <c r="B38" s="4"/>
      <c r="C38" s="3"/>
      <c r="D38" s="2"/>
    </row>
    <row r="39" spans="1:4" ht="18.75" x14ac:dyDescent="0.3">
      <c r="A39" s="14" t="s">
        <v>7</v>
      </c>
      <c r="B39" s="4">
        <v>1</v>
      </c>
      <c r="C39" s="43"/>
      <c r="D39" s="2">
        <f>B39*C39</f>
        <v>0</v>
      </c>
    </row>
    <row r="40" spans="1:4" ht="18.75" x14ac:dyDescent="0.3">
      <c r="A40" s="11" t="s">
        <v>8</v>
      </c>
      <c r="B40" s="13">
        <v>3809</v>
      </c>
      <c r="C40" s="43"/>
      <c r="D40" s="2">
        <f>B40*C40</f>
        <v>0</v>
      </c>
    </row>
    <row r="41" spans="1:4" ht="18.75" x14ac:dyDescent="0.3">
      <c r="A41" s="12" t="s">
        <v>141</v>
      </c>
      <c r="B41" s="4"/>
      <c r="C41" s="3"/>
      <c r="D41" s="2" t="s">
        <v>10</v>
      </c>
    </row>
    <row r="42" spans="1:4" ht="18.75" x14ac:dyDescent="0.3">
      <c r="A42" s="11" t="s">
        <v>14</v>
      </c>
      <c r="B42" s="4">
        <v>32</v>
      </c>
      <c r="C42" s="44"/>
      <c r="D42" s="2">
        <f>B42*C42</f>
        <v>0</v>
      </c>
    </row>
    <row r="43" spans="1:4" ht="18.75" x14ac:dyDescent="0.3">
      <c r="A43" s="11" t="s">
        <v>13</v>
      </c>
      <c r="B43" s="4">
        <v>1</v>
      </c>
      <c r="C43" s="44"/>
      <c r="D43" s="2">
        <f>B43*C43</f>
        <v>0</v>
      </c>
    </row>
    <row r="44" spans="1:4" ht="18.75" x14ac:dyDescent="0.3">
      <c r="A44" s="11"/>
      <c r="B44" s="4"/>
      <c r="C44" s="3"/>
      <c r="D44" s="2"/>
    </row>
    <row r="45" spans="1:4" ht="18.75" x14ac:dyDescent="0.3">
      <c r="A45" s="7" t="s">
        <v>16</v>
      </c>
      <c r="B45" s="51">
        <f>SUM(D39:D43)</f>
        <v>0</v>
      </c>
      <c r="C45" s="51"/>
      <c r="D45" s="51"/>
    </row>
    <row r="46" spans="1:4" ht="18.75" x14ac:dyDescent="0.3">
      <c r="A46" s="6"/>
      <c r="B46" s="2"/>
      <c r="C46" s="2"/>
      <c r="D46" s="2"/>
    </row>
    <row r="47" spans="1:4" ht="18.75" x14ac:dyDescent="0.3">
      <c r="A47" s="10" t="s">
        <v>17</v>
      </c>
      <c r="B47" s="29">
        <v>10</v>
      </c>
      <c r="C47" s="45"/>
      <c r="D47" s="21">
        <f>B47*C47</f>
        <v>0</v>
      </c>
    </row>
    <row r="48" spans="1:4" ht="18.75" x14ac:dyDescent="0.3">
      <c r="A48" s="9"/>
      <c r="B48" s="4"/>
      <c r="C48" s="8"/>
      <c r="D48" s="21"/>
    </row>
    <row r="49" spans="1:4" ht="18.75" x14ac:dyDescent="0.3">
      <c r="A49" s="7" t="s">
        <v>18</v>
      </c>
      <c r="B49" s="51">
        <f>SUM(D47)</f>
        <v>0</v>
      </c>
      <c r="C49" s="51"/>
      <c r="D49" s="51"/>
    </row>
    <row r="50" spans="1:4" ht="18.75" x14ac:dyDescent="0.3">
      <c r="A50" s="6"/>
      <c r="B50" s="2"/>
      <c r="C50" s="2"/>
      <c r="D50" s="2"/>
    </row>
    <row r="51" spans="1:4" ht="23.25" customHeight="1" x14ac:dyDescent="0.3">
      <c r="A51" s="7" t="s">
        <v>19</v>
      </c>
      <c r="B51" s="51">
        <f>B45+B49</f>
        <v>0</v>
      </c>
      <c r="C51" s="51"/>
      <c r="D51" s="51"/>
    </row>
    <row r="52" spans="1:4" ht="18.75" x14ac:dyDescent="0.3">
      <c r="A52" s="6"/>
      <c r="B52" s="5"/>
      <c r="C52" s="2"/>
      <c r="D52" s="1"/>
    </row>
    <row r="53" spans="1:4" ht="18.75" x14ac:dyDescent="0.3">
      <c r="A53" s="20" t="s">
        <v>0</v>
      </c>
      <c r="B53" s="19" t="s">
        <v>1</v>
      </c>
      <c r="C53" s="18" t="s">
        <v>2</v>
      </c>
      <c r="D53" s="17" t="s">
        <v>3</v>
      </c>
    </row>
    <row r="54" spans="1:4" ht="24.75" customHeight="1" x14ac:dyDescent="0.3">
      <c r="A54" s="16" t="s">
        <v>142</v>
      </c>
      <c r="B54" s="13" t="s">
        <v>5</v>
      </c>
      <c r="C54" s="3"/>
      <c r="D54" s="2"/>
    </row>
    <row r="55" spans="1:4" ht="57" customHeight="1" x14ac:dyDescent="0.35">
      <c r="A55" s="32" t="s">
        <v>143</v>
      </c>
      <c r="B55" s="4">
        <v>2840</v>
      </c>
      <c r="C55" s="3"/>
      <c r="D55" s="2"/>
    </row>
    <row r="56" spans="1:4" ht="18.75" x14ac:dyDescent="0.3">
      <c r="A56" s="1"/>
      <c r="B56" s="4"/>
      <c r="C56" s="3"/>
      <c r="D56" s="2"/>
    </row>
    <row r="57" spans="1:4" ht="18.75" x14ac:dyDescent="0.3">
      <c r="A57" s="14" t="s">
        <v>7</v>
      </c>
      <c r="B57" s="4">
        <v>1</v>
      </c>
      <c r="C57" s="43"/>
      <c r="D57" s="2">
        <f>B57*C57</f>
        <v>0</v>
      </c>
    </row>
    <row r="58" spans="1:4" ht="18.75" x14ac:dyDescent="0.3">
      <c r="A58" s="11" t="s">
        <v>8</v>
      </c>
      <c r="B58" s="13">
        <v>2840</v>
      </c>
      <c r="C58" s="43"/>
      <c r="D58" s="2">
        <f>B58*C58</f>
        <v>0</v>
      </c>
    </row>
    <row r="59" spans="1:4" ht="18.75" x14ac:dyDescent="0.3">
      <c r="A59" s="12" t="s">
        <v>22</v>
      </c>
      <c r="B59" s="4"/>
      <c r="C59" s="3"/>
      <c r="D59" s="2" t="s">
        <v>10</v>
      </c>
    </row>
    <row r="60" spans="1:4" ht="18.75" x14ac:dyDescent="0.3">
      <c r="A60" s="11" t="s">
        <v>23</v>
      </c>
      <c r="B60" s="4">
        <v>24</v>
      </c>
      <c r="C60" s="44"/>
      <c r="D60" s="2">
        <f>B60*C60</f>
        <v>0</v>
      </c>
    </row>
    <row r="61" spans="1:4" ht="18.75" x14ac:dyDescent="0.3">
      <c r="A61" s="60" t="s">
        <v>181</v>
      </c>
      <c r="B61" s="61">
        <v>1</v>
      </c>
      <c r="C61" s="65"/>
      <c r="D61" s="2"/>
    </row>
    <row r="62" spans="1:4" ht="21" x14ac:dyDescent="0.45">
      <c r="A62" s="11" t="s">
        <v>14</v>
      </c>
      <c r="B62" s="4">
        <v>24</v>
      </c>
      <c r="C62" s="46"/>
      <c r="D62" s="2">
        <f>B62*C62</f>
        <v>0</v>
      </c>
    </row>
    <row r="63" spans="1:4" ht="18.75" x14ac:dyDescent="0.3">
      <c r="A63" s="11"/>
      <c r="B63" s="4"/>
      <c r="C63" s="3"/>
      <c r="D63" s="2"/>
    </row>
    <row r="64" spans="1:4" ht="18.75" x14ac:dyDescent="0.3">
      <c r="A64" s="7" t="s">
        <v>16</v>
      </c>
      <c r="B64" s="51">
        <f>SUM(D57:D62)</f>
        <v>0</v>
      </c>
      <c r="C64" s="51"/>
      <c r="D64" s="51"/>
    </row>
    <row r="65" spans="1:4" ht="18.75" x14ac:dyDescent="0.3">
      <c r="A65" s="6"/>
      <c r="B65" s="2"/>
      <c r="C65" s="2"/>
      <c r="D65" s="2"/>
    </row>
    <row r="66" spans="1:4" ht="18.75" x14ac:dyDescent="0.3">
      <c r="A66" s="10" t="s">
        <v>17</v>
      </c>
      <c r="B66" s="29">
        <v>10</v>
      </c>
      <c r="C66" s="45"/>
      <c r="D66" s="21">
        <f>B66*C66</f>
        <v>0</v>
      </c>
    </row>
    <row r="67" spans="1:4" ht="18.75" x14ac:dyDescent="0.3">
      <c r="A67" s="9"/>
      <c r="B67" s="4"/>
      <c r="C67" s="8"/>
      <c r="D67" s="21"/>
    </row>
    <row r="68" spans="1:4" ht="18.75" x14ac:dyDescent="0.3">
      <c r="A68" s="7" t="s">
        <v>18</v>
      </c>
      <c r="B68" s="51">
        <f>SUM(D66)</f>
        <v>0</v>
      </c>
      <c r="C68" s="51"/>
      <c r="D68" s="51"/>
    </row>
    <row r="69" spans="1:4" ht="19.5" customHeight="1" x14ac:dyDescent="0.3">
      <c r="A69" s="6"/>
      <c r="B69" s="2"/>
      <c r="C69" s="2"/>
      <c r="D69" s="2"/>
    </row>
    <row r="70" spans="1:4" ht="18.75" x14ac:dyDescent="0.3">
      <c r="A70" s="7" t="s">
        <v>19</v>
      </c>
      <c r="B70" s="51">
        <f>B64+B68</f>
        <v>0</v>
      </c>
      <c r="C70" s="51"/>
      <c r="D70" s="51"/>
    </row>
    <row r="71" spans="1:4" ht="18.75" x14ac:dyDescent="0.3">
      <c r="A71" s="6"/>
      <c r="B71" s="5"/>
      <c r="C71" s="2"/>
      <c r="D71" s="1"/>
    </row>
    <row r="72" spans="1:4" ht="18.75" x14ac:dyDescent="0.3">
      <c r="A72" s="20" t="s">
        <v>0</v>
      </c>
      <c r="B72" s="19" t="s">
        <v>1</v>
      </c>
      <c r="C72" s="18" t="s">
        <v>2</v>
      </c>
      <c r="D72" s="17" t="s">
        <v>3</v>
      </c>
    </row>
    <row r="73" spans="1:4" ht="24.75" customHeight="1" x14ac:dyDescent="0.3">
      <c r="A73" s="16" t="s">
        <v>144</v>
      </c>
      <c r="B73" s="13" t="s">
        <v>5</v>
      </c>
      <c r="C73" s="3"/>
      <c r="D73" s="2"/>
    </row>
    <row r="74" spans="1:4" ht="57.75" customHeight="1" x14ac:dyDescent="0.35">
      <c r="A74" s="32" t="s">
        <v>145</v>
      </c>
      <c r="B74" s="4">
        <v>780</v>
      </c>
      <c r="C74" s="3"/>
      <c r="D74" s="2"/>
    </row>
    <row r="75" spans="1:4" ht="18.75" x14ac:dyDescent="0.3">
      <c r="A75" s="1"/>
      <c r="B75" s="4"/>
      <c r="C75" s="3"/>
      <c r="D75" s="2"/>
    </row>
    <row r="76" spans="1:4" ht="18.75" x14ac:dyDescent="0.3">
      <c r="A76" s="14" t="s">
        <v>7</v>
      </c>
      <c r="B76" s="4">
        <v>1</v>
      </c>
      <c r="C76" s="43"/>
      <c r="D76" s="2">
        <f>B76*C76</f>
        <v>0</v>
      </c>
    </row>
    <row r="77" spans="1:4" ht="18.75" x14ac:dyDescent="0.3">
      <c r="A77" s="11" t="s">
        <v>8</v>
      </c>
      <c r="B77" s="13">
        <v>780</v>
      </c>
      <c r="C77" s="43"/>
      <c r="D77" s="2">
        <f>B77*C77</f>
        <v>0</v>
      </c>
    </row>
    <row r="78" spans="1:4" ht="18.75" x14ac:dyDescent="0.3">
      <c r="A78" s="12" t="s">
        <v>60</v>
      </c>
      <c r="B78" s="4"/>
      <c r="C78" s="3"/>
      <c r="D78" s="2" t="s">
        <v>10</v>
      </c>
    </row>
    <row r="79" spans="1:4" ht="18.75" x14ac:dyDescent="0.3">
      <c r="A79" s="11" t="s">
        <v>23</v>
      </c>
      <c r="B79" s="4">
        <v>12</v>
      </c>
      <c r="C79" s="44"/>
      <c r="D79" s="2">
        <f>B79*C79</f>
        <v>0</v>
      </c>
    </row>
    <row r="80" spans="1:4" ht="18.75" x14ac:dyDescent="0.3">
      <c r="A80" s="11" t="s">
        <v>14</v>
      </c>
      <c r="B80" s="4">
        <v>6</v>
      </c>
      <c r="C80" s="44"/>
      <c r="D80" s="2">
        <f>B80*C80</f>
        <v>0</v>
      </c>
    </row>
    <row r="81" spans="1:4" ht="18.75" x14ac:dyDescent="0.3">
      <c r="A81" s="11"/>
      <c r="B81" s="4"/>
      <c r="C81" s="3"/>
      <c r="D81" s="2"/>
    </row>
    <row r="82" spans="1:4" ht="18.75" x14ac:dyDescent="0.3">
      <c r="A82" s="7" t="s">
        <v>16</v>
      </c>
      <c r="B82" s="51">
        <f>SUM(D76:D80)</f>
        <v>0</v>
      </c>
      <c r="C82" s="51"/>
      <c r="D82" s="51"/>
    </row>
    <row r="83" spans="1:4" ht="18.75" x14ac:dyDescent="0.3">
      <c r="A83" s="6"/>
      <c r="B83" s="2"/>
      <c r="C83" s="2"/>
      <c r="D83" s="2"/>
    </row>
    <row r="84" spans="1:4" ht="18.75" x14ac:dyDescent="0.3">
      <c r="A84" s="10" t="s">
        <v>17</v>
      </c>
      <c r="B84" s="29">
        <v>10</v>
      </c>
      <c r="C84" s="45"/>
      <c r="D84" s="21">
        <f>B84*C84</f>
        <v>0</v>
      </c>
    </row>
    <row r="85" spans="1:4" ht="18.75" x14ac:dyDescent="0.3">
      <c r="A85" s="9"/>
      <c r="B85" s="4"/>
      <c r="C85" s="8"/>
      <c r="D85" s="21"/>
    </row>
    <row r="86" spans="1:4" ht="18.75" x14ac:dyDescent="0.3">
      <c r="A86" s="7" t="s">
        <v>18</v>
      </c>
      <c r="B86" s="51">
        <f>SUM(D84)</f>
        <v>0</v>
      </c>
      <c r="C86" s="51"/>
      <c r="D86" s="51"/>
    </row>
    <row r="87" spans="1:4" ht="18.75" customHeight="1" x14ac:dyDescent="0.3">
      <c r="A87" s="6"/>
      <c r="B87" s="2"/>
      <c r="C87" s="2"/>
      <c r="D87" s="2"/>
    </row>
    <row r="88" spans="1:4" ht="18.75" x14ac:dyDescent="0.3">
      <c r="A88" s="7" t="s">
        <v>19</v>
      </c>
      <c r="B88" s="51">
        <f>B82+B86</f>
        <v>0</v>
      </c>
      <c r="C88" s="51"/>
      <c r="D88" s="51"/>
    </row>
    <row r="89" spans="1:4" ht="19.5" customHeight="1" x14ac:dyDescent="0.3">
      <c r="A89" s="6"/>
      <c r="B89" s="5"/>
      <c r="C89" s="2"/>
      <c r="D89" s="1"/>
    </row>
    <row r="90" spans="1:4" ht="18.75" x14ac:dyDescent="0.3">
      <c r="A90" s="20" t="s">
        <v>0</v>
      </c>
      <c r="B90" s="19" t="s">
        <v>1</v>
      </c>
      <c r="C90" s="18" t="s">
        <v>2</v>
      </c>
      <c r="D90" s="17" t="s">
        <v>3</v>
      </c>
    </row>
    <row r="91" spans="1:4" ht="24.75" customHeight="1" x14ac:dyDescent="0.3">
      <c r="A91" s="16" t="s">
        <v>146</v>
      </c>
      <c r="B91" s="13" t="s">
        <v>5</v>
      </c>
      <c r="C91" s="3"/>
      <c r="D91" s="2"/>
    </row>
    <row r="92" spans="1:4" ht="57" customHeight="1" x14ac:dyDescent="0.35">
      <c r="A92" s="32" t="s">
        <v>147</v>
      </c>
      <c r="B92" s="4">
        <v>684</v>
      </c>
      <c r="C92" s="3"/>
      <c r="D92" s="2"/>
    </row>
    <row r="93" spans="1:4" ht="18.75" x14ac:dyDescent="0.3">
      <c r="A93" s="1"/>
      <c r="B93" s="4"/>
      <c r="C93" s="3"/>
      <c r="D93" s="2"/>
    </row>
    <row r="94" spans="1:4" ht="18.75" x14ac:dyDescent="0.3">
      <c r="A94" s="14" t="s">
        <v>7</v>
      </c>
      <c r="B94" s="4">
        <v>1</v>
      </c>
      <c r="C94" s="43"/>
      <c r="D94" s="2">
        <f>B94*C94</f>
        <v>0</v>
      </c>
    </row>
    <row r="95" spans="1:4" ht="18.75" x14ac:dyDescent="0.3">
      <c r="A95" s="11" t="s">
        <v>8</v>
      </c>
      <c r="B95" s="13">
        <v>684</v>
      </c>
      <c r="C95" s="43"/>
      <c r="D95" s="2">
        <f>B95*C95</f>
        <v>0</v>
      </c>
    </row>
    <row r="96" spans="1:4" ht="18.75" x14ac:dyDescent="0.3">
      <c r="A96" s="12" t="s">
        <v>116</v>
      </c>
      <c r="B96" s="4"/>
      <c r="C96" s="3"/>
      <c r="D96" s="2" t="s">
        <v>10</v>
      </c>
    </row>
    <row r="97" spans="1:4" ht="18.75" x14ac:dyDescent="0.3">
      <c r="A97" s="11" t="s">
        <v>14</v>
      </c>
      <c r="B97" s="4">
        <v>6</v>
      </c>
      <c r="C97" s="47"/>
      <c r="D97" s="2">
        <f>B97*C97</f>
        <v>0</v>
      </c>
    </row>
    <row r="98" spans="1:4" ht="18.75" x14ac:dyDescent="0.3">
      <c r="A98" s="11" t="s">
        <v>148</v>
      </c>
      <c r="B98" s="4">
        <v>12</v>
      </c>
      <c r="C98" s="44"/>
      <c r="D98" s="2">
        <f>B98*C98</f>
        <v>0</v>
      </c>
    </row>
    <row r="99" spans="1:4" ht="18.75" x14ac:dyDescent="0.3">
      <c r="A99" s="11"/>
      <c r="B99" s="4"/>
      <c r="C99" s="3"/>
      <c r="D99" s="2"/>
    </row>
    <row r="100" spans="1:4" ht="18.75" x14ac:dyDescent="0.3">
      <c r="A100" s="7" t="s">
        <v>16</v>
      </c>
      <c r="B100" s="51">
        <f>SUM(D94:D98)</f>
        <v>0</v>
      </c>
      <c r="C100" s="51"/>
      <c r="D100" s="51"/>
    </row>
    <row r="101" spans="1:4" ht="18.75" x14ac:dyDescent="0.3">
      <c r="A101" s="6"/>
      <c r="B101" s="2"/>
      <c r="C101" s="2"/>
      <c r="D101" s="2"/>
    </row>
    <row r="102" spans="1:4" ht="18.75" x14ac:dyDescent="0.3">
      <c r="A102" s="10" t="s">
        <v>17</v>
      </c>
      <c r="B102" s="29">
        <v>10</v>
      </c>
      <c r="C102" s="45"/>
      <c r="D102" s="21">
        <f>B102*C102</f>
        <v>0</v>
      </c>
    </row>
    <row r="103" spans="1:4" ht="18.75" x14ac:dyDescent="0.3">
      <c r="A103" s="9"/>
      <c r="B103" s="4"/>
      <c r="C103" s="8"/>
      <c r="D103" s="21"/>
    </row>
    <row r="104" spans="1:4" ht="18.75" x14ac:dyDescent="0.3">
      <c r="A104" s="7" t="s">
        <v>18</v>
      </c>
      <c r="B104" s="51">
        <f>SUM(D102)</f>
        <v>0</v>
      </c>
      <c r="C104" s="51"/>
      <c r="D104" s="51"/>
    </row>
    <row r="105" spans="1:4" ht="18" customHeight="1" x14ac:dyDescent="0.3">
      <c r="A105" s="6"/>
      <c r="B105" s="2"/>
      <c r="C105" s="2"/>
      <c r="D105" s="2"/>
    </row>
    <row r="106" spans="1:4" ht="18.75" x14ac:dyDescent="0.3">
      <c r="A106" s="7" t="s">
        <v>19</v>
      </c>
      <c r="B106" s="51">
        <f>B100+B104</f>
        <v>0</v>
      </c>
      <c r="C106" s="51"/>
      <c r="D106" s="51"/>
    </row>
    <row r="107" spans="1:4" ht="18.75" x14ac:dyDescent="0.3">
      <c r="A107" s="6"/>
      <c r="B107" s="5"/>
      <c r="C107" s="2"/>
      <c r="D107" s="1"/>
    </row>
    <row r="108" spans="1:4" ht="18.75" x14ac:dyDescent="0.3">
      <c r="A108" s="20" t="s">
        <v>0</v>
      </c>
      <c r="B108" s="19" t="s">
        <v>1</v>
      </c>
      <c r="C108" s="18" t="s">
        <v>2</v>
      </c>
      <c r="D108" s="17" t="s">
        <v>3</v>
      </c>
    </row>
    <row r="109" spans="1:4" ht="24.75" customHeight="1" x14ac:dyDescent="0.3">
      <c r="A109" s="16" t="s">
        <v>149</v>
      </c>
      <c r="B109" s="13" t="s">
        <v>5</v>
      </c>
      <c r="C109" s="3"/>
      <c r="D109" s="2"/>
    </row>
    <row r="110" spans="1:4" ht="57" customHeight="1" x14ac:dyDescent="0.35">
      <c r="A110" s="32" t="s">
        <v>150</v>
      </c>
      <c r="B110" s="4">
        <v>3151</v>
      </c>
      <c r="C110" s="3"/>
      <c r="D110" s="2"/>
    </row>
    <row r="111" spans="1:4" ht="18.75" x14ac:dyDescent="0.3">
      <c r="A111" s="1"/>
      <c r="B111" s="4"/>
      <c r="C111" s="3"/>
      <c r="D111" s="2"/>
    </row>
    <row r="112" spans="1:4" ht="18.75" x14ac:dyDescent="0.3">
      <c r="A112" s="14" t="s">
        <v>7</v>
      </c>
      <c r="B112" s="4">
        <v>1</v>
      </c>
      <c r="C112" s="43"/>
      <c r="D112" s="2">
        <f>B112*C112</f>
        <v>0</v>
      </c>
    </row>
    <row r="113" spans="1:4" ht="18.75" x14ac:dyDescent="0.3">
      <c r="A113" s="11" t="s">
        <v>8</v>
      </c>
      <c r="B113" s="13">
        <v>700</v>
      </c>
      <c r="C113" s="43"/>
      <c r="D113" s="2">
        <f>B113*C113</f>
        <v>0</v>
      </c>
    </row>
    <row r="114" spans="1:4" ht="18.75" x14ac:dyDescent="0.3">
      <c r="A114" s="12" t="s">
        <v>151</v>
      </c>
      <c r="B114" s="4"/>
      <c r="C114" s="3"/>
      <c r="D114" s="2" t="s">
        <v>10</v>
      </c>
    </row>
    <row r="115" spans="1:4" ht="18.75" x14ac:dyDescent="0.3">
      <c r="A115" s="11" t="s">
        <v>14</v>
      </c>
      <c r="B115" s="4">
        <v>16</v>
      </c>
      <c r="C115" s="44"/>
      <c r="D115" s="2">
        <f>B115*C115</f>
        <v>0</v>
      </c>
    </row>
    <row r="116" spans="1:4" ht="18.75" x14ac:dyDescent="0.3">
      <c r="A116" s="11"/>
      <c r="B116" s="4"/>
      <c r="C116" s="3"/>
      <c r="D116" s="2"/>
    </row>
    <row r="117" spans="1:4" ht="18" customHeight="1" x14ac:dyDescent="0.3">
      <c r="A117" s="7" t="s">
        <v>16</v>
      </c>
      <c r="B117" s="51">
        <f>SUM(D112:D115)</f>
        <v>0</v>
      </c>
      <c r="C117" s="51"/>
      <c r="D117" s="51"/>
    </row>
    <row r="118" spans="1:4" ht="18" customHeight="1" x14ac:dyDescent="0.3">
      <c r="A118" s="6"/>
      <c r="B118" s="2"/>
      <c r="C118" s="2"/>
      <c r="D118" s="2"/>
    </row>
    <row r="119" spans="1:4" ht="18" customHeight="1" x14ac:dyDescent="0.3">
      <c r="A119" s="10" t="s">
        <v>17</v>
      </c>
      <c r="B119" s="29">
        <v>10</v>
      </c>
      <c r="C119" s="45"/>
      <c r="D119" s="21">
        <f>B119*C119</f>
        <v>0</v>
      </c>
    </row>
    <row r="120" spans="1:4" ht="18" customHeight="1" x14ac:dyDescent="0.3">
      <c r="A120" s="9"/>
      <c r="B120" s="4"/>
      <c r="C120" s="8"/>
      <c r="D120" s="21"/>
    </row>
    <row r="121" spans="1:4" ht="18.75" customHeight="1" x14ac:dyDescent="0.3">
      <c r="A121" s="7" t="s">
        <v>18</v>
      </c>
      <c r="B121" s="51">
        <f>SUM(D119)</f>
        <v>0</v>
      </c>
      <c r="C121" s="51"/>
      <c r="D121" s="51"/>
    </row>
    <row r="122" spans="1:4" ht="17.25" customHeight="1" x14ac:dyDescent="0.3">
      <c r="A122" s="6"/>
      <c r="B122" s="2"/>
      <c r="C122" s="2"/>
      <c r="D122" s="2"/>
    </row>
    <row r="123" spans="1:4" ht="18.75" x14ac:dyDescent="0.3">
      <c r="A123" s="7" t="s">
        <v>19</v>
      </c>
      <c r="B123" s="51">
        <f>B117+B121</f>
        <v>0</v>
      </c>
      <c r="C123" s="51"/>
      <c r="D123" s="51"/>
    </row>
    <row r="124" spans="1:4" ht="18.75" x14ac:dyDescent="0.3">
      <c r="A124" s="6"/>
      <c r="B124" s="5"/>
      <c r="C124" s="2"/>
      <c r="D124" s="1"/>
    </row>
    <row r="125" spans="1:4" ht="18.75" x14ac:dyDescent="0.3">
      <c r="A125" s="20" t="s">
        <v>0</v>
      </c>
      <c r="B125" s="19" t="s">
        <v>1</v>
      </c>
      <c r="C125" s="18" t="s">
        <v>2</v>
      </c>
      <c r="D125" s="17" t="s">
        <v>3</v>
      </c>
    </row>
    <row r="126" spans="1:4" ht="27" customHeight="1" x14ac:dyDescent="0.3">
      <c r="A126" s="16" t="s">
        <v>152</v>
      </c>
      <c r="B126" s="13" t="s">
        <v>5</v>
      </c>
      <c r="C126" s="3"/>
      <c r="D126" s="2"/>
    </row>
    <row r="127" spans="1:4" ht="57" customHeight="1" x14ac:dyDescent="0.35">
      <c r="A127" s="32" t="s">
        <v>153</v>
      </c>
      <c r="B127" s="4">
        <v>24935</v>
      </c>
      <c r="C127" s="3"/>
      <c r="D127" s="2"/>
    </row>
    <row r="128" spans="1:4" ht="18.75" x14ac:dyDescent="0.3">
      <c r="A128" s="1"/>
      <c r="B128" s="4"/>
      <c r="C128" s="3"/>
      <c r="D128" s="2"/>
    </row>
    <row r="129" spans="1:4" ht="18.75" x14ac:dyDescent="0.3">
      <c r="A129" s="14" t="s">
        <v>7</v>
      </c>
      <c r="B129" s="4">
        <v>1</v>
      </c>
      <c r="C129" s="43"/>
      <c r="D129" s="2">
        <f>B129*C129</f>
        <v>0</v>
      </c>
    </row>
    <row r="130" spans="1:4" ht="18.75" x14ac:dyDescent="0.3">
      <c r="A130" s="11" t="s">
        <v>8</v>
      </c>
      <c r="B130" s="13">
        <v>21762</v>
      </c>
      <c r="C130" s="43"/>
      <c r="D130" s="2">
        <f>B130*C130</f>
        <v>0</v>
      </c>
    </row>
    <row r="131" spans="1:4" ht="18.75" x14ac:dyDescent="0.3">
      <c r="A131" s="12" t="s">
        <v>154</v>
      </c>
      <c r="B131" s="4"/>
      <c r="C131" s="3"/>
      <c r="D131" s="2" t="s">
        <v>10</v>
      </c>
    </row>
    <row r="132" spans="1:4" ht="18.75" x14ac:dyDescent="0.3">
      <c r="A132" s="11" t="s">
        <v>155</v>
      </c>
      <c r="B132" s="4">
        <v>11</v>
      </c>
      <c r="C132" s="44"/>
      <c r="D132" s="2">
        <f>B132*C132</f>
        <v>0</v>
      </c>
    </row>
    <row r="133" spans="1:4" ht="18.75" x14ac:dyDescent="0.3">
      <c r="A133" s="11" t="s">
        <v>23</v>
      </c>
      <c r="B133" s="4">
        <v>136</v>
      </c>
      <c r="C133" s="44"/>
      <c r="D133" s="2">
        <f>B133*C133</f>
        <v>0</v>
      </c>
    </row>
    <row r="134" spans="1:4" ht="18" customHeight="1" x14ac:dyDescent="0.3">
      <c r="A134" s="11" t="s">
        <v>14</v>
      </c>
      <c r="B134" s="4">
        <v>236</v>
      </c>
      <c r="C134" s="44"/>
      <c r="D134" s="2">
        <f>B134*C134</f>
        <v>0</v>
      </c>
    </row>
    <row r="135" spans="1:4" ht="18" customHeight="1" x14ac:dyDescent="0.3">
      <c r="A135" s="11" t="s">
        <v>156</v>
      </c>
      <c r="B135" s="4">
        <v>4</v>
      </c>
      <c r="C135" s="44"/>
      <c r="D135" s="2">
        <f>B135*C135</f>
        <v>0</v>
      </c>
    </row>
    <row r="136" spans="1:4" ht="19.5" customHeight="1" x14ac:dyDescent="0.3">
      <c r="A136" s="11" t="s">
        <v>13</v>
      </c>
      <c r="B136" s="4">
        <v>3</v>
      </c>
      <c r="C136" s="44"/>
      <c r="D136" s="2">
        <f>B136*C136</f>
        <v>0</v>
      </c>
    </row>
    <row r="137" spans="1:4" ht="19.5" customHeight="1" x14ac:dyDescent="0.3">
      <c r="A137" s="11"/>
      <c r="B137" s="4"/>
      <c r="C137" s="35"/>
      <c r="D137" s="2"/>
    </row>
    <row r="138" spans="1:4" ht="19.5" customHeight="1" x14ac:dyDescent="0.3">
      <c r="A138" s="7" t="s">
        <v>16</v>
      </c>
      <c r="B138" s="51">
        <f>SUM(D129:D136)</f>
        <v>0</v>
      </c>
      <c r="C138" s="51"/>
      <c r="D138" s="51"/>
    </row>
    <row r="139" spans="1:4" ht="19.5" customHeight="1" x14ac:dyDescent="0.3">
      <c r="A139" s="6"/>
      <c r="B139" s="2"/>
      <c r="C139" s="2"/>
      <c r="D139" s="2"/>
    </row>
    <row r="140" spans="1:4" ht="19.5" customHeight="1" x14ac:dyDescent="0.3">
      <c r="A140" s="10" t="s">
        <v>17</v>
      </c>
      <c r="B140" s="29">
        <v>10</v>
      </c>
      <c r="C140" s="45"/>
      <c r="D140" s="21">
        <f>B140*C140</f>
        <v>0</v>
      </c>
    </row>
    <row r="141" spans="1:4" ht="18" customHeight="1" x14ac:dyDescent="0.3">
      <c r="A141" s="9"/>
      <c r="B141" s="4"/>
      <c r="C141" s="8"/>
      <c r="D141" s="21"/>
    </row>
    <row r="142" spans="1:4" ht="18.75" x14ac:dyDescent="0.3">
      <c r="A142" s="7" t="s">
        <v>18</v>
      </c>
      <c r="B142" s="51">
        <f>SUM(D140)</f>
        <v>0</v>
      </c>
      <c r="C142" s="51"/>
      <c r="D142" s="51"/>
    </row>
    <row r="143" spans="1:4" ht="18.75" x14ac:dyDescent="0.3">
      <c r="A143" s="6"/>
      <c r="B143" s="2"/>
      <c r="C143" s="2"/>
      <c r="D143" s="2"/>
    </row>
    <row r="144" spans="1:4" ht="18.75" x14ac:dyDescent="0.3">
      <c r="A144" s="7" t="s">
        <v>19</v>
      </c>
      <c r="B144" s="51">
        <f>B138+B142</f>
        <v>0</v>
      </c>
      <c r="C144" s="51"/>
      <c r="D144" s="51"/>
    </row>
    <row r="145" spans="1:4" ht="18.75" x14ac:dyDescent="0.3">
      <c r="A145" s="6"/>
      <c r="B145" s="5"/>
      <c r="C145" s="2"/>
      <c r="D145" s="1"/>
    </row>
    <row r="146" spans="1:4" ht="18.75" x14ac:dyDescent="0.3">
      <c r="A146" s="20" t="s">
        <v>0</v>
      </c>
      <c r="B146" s="19" t="s">
        <v>1</v>
      </c>
      <c r="C146" s="18" t="s">
        <v>2</v>
      </c>
      <c r="D146" s="17" t="s">
        <v>3</v>
      </c>
    </row>
    <row r="147" spans="1:4" ht="24.75" customHeight="1" x14ac:dyDescent="0.3">
      <c r="A147" s="16" t="s">
        <v>157</v>
      </c>
      <c r="B147" s="13" t="s">
        <v>5</v>
      </c>
      <c r="C147" s="3"/>
      <c r="D147" s="2"/>
    </row>
    <row r="148" spans="1:4" ht="57" customHeight="1" x14ac:dyDescent="0.35">
      <c r="A148" s="32" t="s">
        <v>158</v>
      </c>
      <c r="B148" s="4">
        <v>1320</v>
      </c>
      <c r="C148" s="3"/>
      <c r="D148" s="2"/>
    </row>
    <row r="149" spans="1:4" ht="18.75" x14ac:dyDescent="0.3">
      <c r="A149" s="1"/>
      <c r="B149" s="4"/>
      <c r="C149" s="3"/>
      <c r="D149" s="2"/>
    </row>
    <row r="150" spans="1:4" ht="18.75" x14ac:dyDescent="0.3">
      <c r="A150" s="14" t="s">
        <v>7</v>
      </c>
      <c r="B150" s="4">
        <v>1</v>
      </c>
      <c r="C150" s="43"/>
      <c r="D150" s="2">
        <f>B150*C150</f>
        <v>0</v>
      </c>
    </row>
    <row r="151" spans="1:4" ht="18.75" x14ac:dyDescent="0.3">
      <c r="A151" s="11" t="s">
        <v>8</v>
      </c>
      <c r="B151" s="13">
        <v>1424</v>
      </c>
      <c r="C151" s="43"/>
      <c r="D151" s="2">
        <f>B151*C151</f>
        <v>0</v>
      </c>
    </row>
    <row r="152" spans="1:4" ht="18.75" x14ac:dyDescent="0.3">
      <c r="A152" s="12" t="s">
        <v>159</v>
      </c>
      <c r="B152" s="4"/>
      <c r="C152" s="3"/>
      <c r="D152" s="2" t="s">
        <v>10</v>
      </c>
    </row>
    <row r="153" spans="1:4" ht="18.75" x14ac:dyDescent="0.3">
      <c r="A153" s="11" t="s">
        <v>23</v>
      </c>
      <c r="B153" s="4">
        <v>87</v>
      </c>
      <c r="C153" s="44"/>
      <c r="D153" s="2">
        <f>B153*C153</f>
        <v>0</v>
      </c>
    </row>
    <row r="154" spans="1:4" ht="19.5" customHeight="1" x14ac:dyDescent="0.3">
      <c r="A154" s="11" t="s">
        <v>14</v>
      </c>
      <c r="B154" s="4">
        <v>80</v>
      </c>
      <c r="C154" s="44"/>
      <c r="D154" s="2">
        <f>B154*C154</f>
        <v>0</v>
      </c>
    </row>
    <row r="155" spans="1:4" ht="18.75" x14ac:dyDescent="0.3">
      <c r="A155" s="11"/>
      <c r="B155" s="4"/>
      <c r="C155" s="3"/>
      <c r="D155" s="2"/>
    </row>
    <row r="156" spans="1:4" ht="18.75" x14ac:dyDescent="0.3">
      <c r="A156" s="7" t="s">
        <v>16</v>
      </c>
      <c r="B156" s="51">
        <f>SUM(D150:D154)</f>
        <v>0</v>
      </c>
      <c r="C156" s="51"/>
      <c r="D156" s="51"/>
    </row>
    <row r="157" spans="1:4" ht="18.75" x14ac:dyDescent="0.3">
      <c r="A157" s="6"/>
      <c r="B157" s="2"/>
      <c r="C157" s="2"/>
      <c r="D157" s="2"/>
    </row>
    <row r="158" spans="1:4" ht="18.75" x14ac:dyDescent="0.3">
      <c r="A158" s="10" t="s">
        <v>17</v>
      </c>
      <c r="B158" s="29">
        <v>10</v>
      </c>
      <c r="C158" s="45"/>
      <c r="D158" s="21">
        <f>B158*C158</f>
        <v>0</v>
      </c>
    </row>
    <row r="159" spans="1:4" ht="18.75" x14ac:dyDescent="0.3">
      <c r="A159" s="9"/>
      <c r="B159" s="4"/>
      <c r="C159" s="8"/>
      <c r="D159" s="21"/>
    </row>
    <row r="160" spans="1:4" ht="18.75" x14ac:dyDescent="0.3">
      <c r="A160" s="7" t="s">
        <v>18</v>
      </c>
      <c r="B160" s="51">
        <f>SUM(D158)</f>
        <v>0</v>
      </c>
      <c r="C160" s="51"/>
      <c r="D160" s="51"/>
    </row>
    <row r="161" spans="1:4" ht="18.75" x14ac:dyDescent="0.3">
      <c r="A161" s="6"/>
      <c r="B161" s="2"/>
      <c r="C161" s="2"/>
      <c r="D161" s="2"/>
    </row>
    <row r="162" spans="1:4" ht="18.75" x14ac:dyDescent="0.3">
      <c r="A162" s="7" t="s">
        <v>19</v>
      </c>
      <c r="B162" s="51">
        <f>B156+B160</f>
        <v>0</v>
      </c>
      <c r="C162" s="51"/>
      <c r="D162" s="51"/>
    </row>
    <row r="163" spans="1:4" ht="18.75" x14ac:dyDescent="0.3">
      <c r="A163" s="6"/>
      <c r="B163" s="5"/>
      <c r="C163" s="2"/>
      <c r="D163" s="1"/>
    </row>
    <row r="164" spans="1:4" ht="18.75" x14ac:dyDescent="0.3">
      <c r="A164" s="20" t="s">
        <v>0</v>
      </c>
      <c r="B164" s="19" t="s">
        <v>1</v>
      </c>
      <c r="C164" s="18" t="s">
        <v>2</v>
      </c>
      <c r="D164" s="17" t="s">
        <v>3</v>
      </c>
    </row>
    <row r="165" spans="1:4" ht="24.75" customHeight="1" x14ac:dyDescent="0.3">
      <c r="A165" s="16" t="s">
        <v>160</v>
      </c>
      <c r="B165" s="13" t="s">
        <v>5</v>
      </c>
      <c r="C165" s="3"/>
      <c r="D165" s="2"/>
    </row>
    <row r="166" spans="1:4" ht="57" customHeight="1" x14ac:dyDescent="0.3">
      <c r="A166" s="28" t="s">
        <v>161</v>
      </c>
      <c r="B166" s="4">
        <v>1200</v>
      </c>
      <c r="C166" s="3"/>
      <c r="D166" s="2"/>
    </row>
    <row r="167" spans="1:4" ht="18.75" x14ac:dyDescent="0.3">
      <c r="A167" s="1"/>
      <c r="B167" s="4"/>
      <c r="C167" s="3"/>
      <c r="D167" s="2"/>
    </row>
    <row r="168" spans="1:4" ht="18.75" x14ac:dyDescent="0.3">
      <c r="A168" s="14" t="s">
        <v>7</v>
      </c>
      <c r="B168" s="4">
        <v>1</v>
      </c>
      <c r="C168" s="43"/>
      <c r="D168" s="2">
        <f>B168*C168</f>
        <v>0</v>
      </c>
    </row>
    <row r="169" spans="1:4" ht="18.75" x14ac:dyDescent="0.3">
      <c r="A169" s="11" t="s">
        <v>8</v>
      </c>
      <c r="B169" s="13">
        <v>1164</v>
      </c>
      <c r="C169" s="43"/>
      <c r="D169" s="2">
        <f>B169*C169</f>
        <v>0</v>
      </c>
    </row>
    <row r="170" spans="1:4" ht="18.75" x14ac:dyDescent="0.3">
      <c r="A170" s="12" t="s">
        <v>121</v>
      </c>
      <c r="B170" s="4"/>
      <c r="C170" s="3"/>
      <c r="D170" s="2" t="s">
        <v>10</v>
      </c>
    </row>
    <row r="171" spans="1:4" ht="18.75" x14ac:dyDescent="0.3">
      <c r="A171" s="11" t="s">
        <v>14</v>
      </c>
      <c r="B171" s="4">
        <v>8</v>
      </c>
      <c r="C171" s="44"/>
      <c r="D171" s="2">
        <f>B171*C171</f>
        <v>0</v>
      </c>
    </row>
    <row r="172" spans="1:4" ht="18.75" x14ac:dyDescent="0.3">
      <c r="A172" s="11"/>
      <c r="B172" s="4"/>
      <c r="C172" s="3"/>
      <c r="D172" s="2"/>
    </row>
    <row r="173" spans="1:4" ht="18.75" x14ac:dyDescent="0.3">
      <c r="A173" s="7" t="s">
        <v>16</v>
      </c>
      <c r="B173" s="51">
        <f>SUM(D168:D171)</f>
        <v>0</v>
      </c>
      <c r="C173" s="51"/>
      <c r="D173" s="51"/>
    </row>
    <row r="174" spans="1:4" ht="18.75" x14ac:dyDescent="0.3">
      <c r="A174" s="6"/>
      <c r="B174" s="2"/>
      <c r="C174" s="2"/>
      <c r="D174" s="2"/>
    </row>
    <row r="175" spans="1:4" ht="18.75" x14ac:dyDescent="0.3">
      <c r="A175" s="10" t="s">
        <v>17</v>
      </c>
      <c r="B175" s="29">
        <v>10</v>
      </c>
      <c r="C175" s="45"/>
      <c r="D175" s="21">
        <f>B175*C175</f>
        <v>0</v>
      </c>
    </row>
    <row r="176" spans="1:4" ht="18.75" x14ac:dyDescent="0.3">
      <c r="A176" s="9"/>
      <c r="B176" s="4"/>
      <c r="C176" s="8"/>
      <c r="D176" s="21"/>
    </row>
    <row r="177" spans="1:4" ht="18.75" x14ac:dyDescent="0.3">
      <c r="A177" s="7" t="s">
        <v>18</v>
      </c>
      <c r="B177" s="51">
        <f>SUM(D175)</f>
        <v>0</v>
      </c>
      <c r="C177" s="51"/>
      <c r="D177" s="51"/>
    </row>
    <row r="178" spans="1:4" ht="18.75" x14ac:dyDescent="0.3">
      <c r="A178" s="6"/>
      <c r="B178" s="2"/>
      <c r="C178" s="2"/>
      <c r="D178" s="2"/>
    </row>
    <row r="179" spans="1:4" ht="18.75" x14ac:dyDescent="0.3">
      <c r="A179" s="7" t="s">
        <v>19</v>
      </c>
      <c r="B179" s="51">
        <f>B173+B177</f>
        <v>0</v>
      </c>
      <c r="C179" s="51"/>
      <c r="D179" s="51"/>
    </row>
    <row r="180" spans="1:4" ht="18.75" x14ac:dyDescent="0.3">
      <c r="A180" s="6"/>
      <c r="B180" s="5"/>
      <c r="C180" s="2"/>
      <c r="D180" s="1"/>
    </row>
    <row r="181" spans="1:4" ht="19.5" thickBot="1" x14ac:dyDescent="0.35">
      <c r="A181" s="53" t="s">
        <v>65</v>
      </c>
      <c r="B181" s="57"/>
      <c r="C181" s="57"/>
      <c r="D181" s="57"/>
    </row>
    <row r="182" spans="1:4" ht="19.5" thickBot="1" x14ac:dyDescent="0.35">
      <c r="D182" s="2"/>
    </row>
    <row r="183" spans="1:4" ht="18.75" x14ac:dyDescent="0.3">
      <c r="A183" s="55" t="s">
        <v>66</v>
      </c>
      <c r="B183" s="56"/>
      <c r="C183" s="56"/>
      <c r="D183" s="22" t="s">
        <v>67</v>
      </c>
    </row>
    <row r="184" spans="1:4" ht="18.75" x14ac:dyDescent="0.3">
      <c r="A184" s="1"/>
      <c r="B184" s="4"/>
      <c r="C184" s="23"/>
      <c r="D184" s="2">
        <f>B10</f>
        <v>0</v>
      </c>
    </row>
    <row r="185" spans="1:4" ht="18.75" x14ac:dyDescent="0.3">
      <c r="A185" s="16"/>
      <c r="B185" s="13"/>
      <c r="C185" s="23"/>
      <c r="D185" s="2">
        <f>B27</f>
        <v>0</v>
      </c>
    </row>
    <row r="186" spans="1:4" ht="18.75" x14ac:dyDescent="0.3">
      <c r="A186" s="15"/>
      <c r="B186" s="4"/>
      <c r="C186" s="23"/>
      <c r="D186" s="2">
        <f>B45</f>
        <v>0</v>
      </c>
    </row>
    <row r="187" spans="1:4" ht="18.75" x14ac:dyDescent="0.3">
      <c r="A187" s="1"/>
      <c r="B187" s="4"/>
      <c r="C187" s="23"/>
      <c r="D187" s="2">
        <f>B64</f>
        <v>0</v>
      </c>
    </row>
    <row r="188" spans="1:4" ht="18.75" x14ac:dyDescent="0.3">
      <c r="A188" s="14"/>
      <c r="B188" s="4"/>
      <c r="C188" s="24"/>
      <c r="D188" s="2">
        <f>B82</f>
        <v>0</v>
      </c>
    </row>
    <row r="189" spans="1:4" ht="18.75" x14ac:dyDescent="0.3">
      <c r="A189" s="11"/>
      <c r="B189" s="13"/>
      <c r="C189" s="24"/>
      <c r="D189" s="2">
        <f>B100</f>
        <v>0</v>
      </c>
    </row>
    <row r="190" spans="1:4" ht="18.75" x14ac:dyDescent="0.3">
      <c r="A190" s="12"/>
      <c r="B190" s="4"/>
      <c r="C190" s="23"/>
      <c r="D190" s="2">
        <f>B117</f>
        <v>0</v>
      </c>
    </row>
    <row r="191" spans="1:4" ht="18.75" x14ac:dyDescent="0.3">
      <c r="A191" s="11"/>
      <c r="B191" s="4"/>
      <c r="C191" s="24"/>
      <c r="D191" s="2">
        <f>B138</f>
        <v>0</v>
      </c>
    </row>
    <row r="192" spans="1:4" ht="18.75" x14ac:dyDescent="0.3">
      <c r="A192" s="11"/>
      <c r="B192" s="4"/>
      <c r="C192" s="24"/>
      <c r="D192" s="2">
        <f>B156</f>
        <v>0</v>
      </c>
    </row>
    <row r="193" spans="1:4" ht="18.75" x14ac:dyDescent="0.3">
      <c r="A193" s="11"/>
      <c r="B193" s="4"/>
      <c r="C193" s="23"/>
      <c r="D193" s="2">
        <f>B173</f>
        <v>0</v>
      </c>
    </row>
    <row r="194" spans="1:4" ht="18.75" x14ac:dyDescent="0.3">
      <c r="A194" s="6"/>
      <c r="B194" s="2"/>
      <c r="C194" s="25"/>
      <c r="D194" s="2"/>
    </row>
    <row r="195" spans="1:4" ht="18.75" x14ac:dyDescent="0.3">
      <c r="A195" s="7" t="s">
        <v>68</v>
      </c>
      <c r="B195" s="51">
        <f>SUM(D184:D193)</f>
        <v>0</v>
      </c>
      <c r="C195" s="51"/>
      <c r="D195" s="51"/>
    </row>
    <row r="196" spans="1:4" ht="18.75" x14ac:dyDescent="0.3">
      <c r="A196" s="6"/>
      <c r="B196" s="2"/>
      <c r="C196" s="25"/>
      <c r="D196" s="2"/>
    </row>
    <row r="197" spans="1:4" ht="18.75" x14ac:dyDescent="0.3">
      <c r="A197" s="6" t="s">
        <v>69</v>
      </c>
      <c r="B197" s="52">
        <f>B14+B31+B49+B68+B86+B104+B121+B142+B160+B177</f>
        <v>0</v>
      </c>
      <c r="C197" s="52"/>
      <c r="D197" s="52"/>
    </row>
    <row r="198" spans="1:4" ht="18.75" x14ac:dyDescent="0.3">
      <c r="A198" s="6"/>
      <c r="B198" s="2"/>
      <c r="C198" s="2"/>
      <c r="D198" s="2"/>
    </row>
    <row r="200" spans="1:4" ht="18.75" x14ac:dyDescent="0.3">
      <c r="A200" s="7" t="s">
        <v>162</v>
      </c>
      <c r="B200" s="51">
        <f>SUM(B195+B197)</f>
        <v>0</v>
      </c>
      <c r="C200" s="51"/>
      <c r="D200" s="51"/>
    </row>
  </sheetData>
  <mergeCells count="35">
    <mergeCell ref="B200:D200"/>
    <mergeCell ref="B123:D123"/>
    <mergeCell ref="B138:D138"/>
    <mergeCell ref="B144:D144"/>
    <mergeCell ref="B86:D86"/>
    <mergeCell ref="B104:D104"/>
    <mergeCell ref="B121:D121"/>
    <mergeCell ref="B142:D142"/>
    <mergeCell ref="B160:D160"/>
    <mergeCell ref="B177:D177"/>
    <mergeCell ref="B195:D195"/>
    <mergeCell ref="B197:D197"/>
    <mergeCell ref="B156:D156"/>
    <mergeCell ref="B162:D162"/>
    <mergeCell ref="B173:D173"/>
    <mergeCell ref="B179:D179"/>
    <mergeCell ref="B10:D10"/>
    <mergeCell ref="B16:D16"/>
    <mergeCell ref="B27:D27"/>
    <mergeCell ref="B33:D33"/>
    <mergeCell ref="B14:D14"/>
    <mergeCell ref="B31:D31"/>
    <mergeCell ref="A181:D181"/>
    <mergeCell ref="A183:C183"/>
    <mergeCell ref="B45:D45"/>
    <mergeCell ref="B51:D51"/>
    <mergeCell ref="B64:D64"/>
    <mergeCell ref="B70:D70"/>
    <mergeCell ref="B49:D49"/>
    <mergeCell ref="B68:D68"/>
    <mergeCell ref="B82:D82"/>
    <mergeCell ref="B88:D88"/>
    <mergeCell ref="B100:D100"/>
    <mergeCell ref="B106:D106"/>
    <mergeCell ref="B117:D117"/>
  </mergeCells>
  <pageMargins left="0.7" right="0.7" top="0.75" bottom="0.75" header="0.3" footer="0.3"/>
  <pageSetup scale="70" orientation="portrait" horizontalDpi="300" verticalDpi="300" r:id="rId1"/>
  <rowBreaks count="5" manualBreakCount="5">
    <brk id="34" max="3" man="1"/>
    <brk id="71" max="3" man="1"/>
    <brk id="107" max="3" man="1"/>
    <brk id="145" max="3" man="1"/>
    <brk id="18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24AB-DB70-41FB-95EE-C9570164B73E}">
  <dimension ref="A1:D46"/>
  <sheetViews>
    <sheetView view="pageBreakPreview" zoomScale="69" zoomScaleNormal="100" zoomScaleSheetLayoutView="90" workbookViewId="0">
      <selection activeCell="A41" sqref="A41:D44"/>
    </sheetView>
  </sheetViews>
  <sheetFormatPr defaultRowHeight="12.75" x14ac:dyDescent="0.2"/>
  <cols>
    <col min="1" max="1" width="53.85546875" customWidth="1"/>
    <col min="2" max="2" width="13.7109375" customWidth="1"/>
    <col min="3" max="3" width="15.42578125" customWidth="1"/>
    <col min="4" max="4" width="22.7109375" customWidth="1"/>
  </cols>
  <sheetData>
    <row r="1" spans="1:4" ht="18.75" x14ac:dyDescent="0.3">
      <c r="A1" s="20" t="s">
        <v>0</v>
      </c>
      <c r="B1" s="19" t="s">
        <v>1</v>
      </c>
      <c r="C1" s="18" t="s">
        <v>2</v>
      </c>
      <c r="D1" s="17" t="s">
        <v>3</v>
      </c>
    </row>
    <row r="2" spans="1:4" ht="25.5" customHeight="1" x14ac:dyDescent="0.3">
      <c r="A2" s="16" t="s">
        <v>163</v>
      </c>
      <c r="B2" s="13" t="s">
        <v>5</v>
      </c>
      <c r="C2" s="3"/>
      <c r="D2" s="2"/>
    </row>
    <row r="3" spans="1:4" ht="55.5" customHeight="1" x14ac:dyDescent="0.3">
      <c r="A3" s="31" t="s">
        <v>164</v>
      </c>
      <c r="B3" s="4">
        <v>18005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4" t="s">
        <v>7</v>
      </c>
      <c r="B5" s="4">
        <v>1</v>
      </c>
      <c r="C5" s="43"/>
      <c r="D5" s="2">
        <f>B5*C5</f>
        <v>0</v>
      </c>
    </row>
    <row r="6" spans="1:4" ht="18.75" x14ac:dyDescent="0.3">
      <c r="A6" s="11" t="s">
        <v>8</v>
      </c>
      <c r="B6" s="13">
        <v>14400</v>
      </c>
      <c r="C6" s="43"/>
      <c r="D6" s="2">
        <f>B6*C6</f>
        <v>0</v>
      </c>
    </row>
    <row r="7" spans="1:4" ht="18.75" x14ac:dyDescent="0.3">
      <c r="A7" s="12" t="s">
        <v>165</v>
      </c>
      <c r="B7" s="4"/>
      <c r="C7" s="3"/>
      <c r="D7" s="2" t="s">
        <v>10</v>
      </c>
    </row>
    <row r="8" spans="1:4" ht="18.75" x14ac:dyDescent="0.3">
      <c r="A8" s="11" t="s">
        <v>166</v>
      </c>
      <c r="B8" s="4">
        <v>4</v>
      </c>
      <c r="C8" s="43"/>
      <c r="D8" s="2">
        <f t="shared" ref="D8" si="0">B8*C8</f>
        <v>0</v>
      </c>
    </row>
    <row r="9" spans="1:4" ht="18.75" x14ac:dyDescent="0.3">
      <c r="A9" s="11" t="s">
        <v>14</v>
      </c>
      <c r="B9" s="4">
        <v>340</v>
      </c>
      <c r="C9" s="44"/>
      <c r="D9" s="2">
        <f>B9*C9</f>
        <v>0</v>
      </c>
    </row>
    <row r="10" spans="1:4" ht="18.75" x14ac:dyDescent="0.3">
      <c r="A10" s="11"/>
      <c r="B10" s="4"/>
      <c r="C10" s="3"/>
      <c r="D10" s="2"/>
    </row>
    <row r="11" spans="1:4" ht="18.75" x14ac:dyDescent="0.3">
      <c r="A11" s="7" t="s">
        <v>16</v>
      </c>
      <c r="B11" s="51">
        <f>SUM(D5:D9)</f>
        <v>0</v>
      </c>
      <c r="C11" s="51"/>
      <c r="D11" s="51"/>
    </row>
    <row r="12" spans="1:4" ht="18.75" x14ac:dyDescent="0.3">
      <c r="A12" s="6"/>
      <c r="B12" s="2"/>
      <c r="C12" s="2"/>
      <c r="D12" s="2"/>
    </row>
    <row r="13" spans="1:4" ht="18.75" x14ac:dyDescent="0.3">
      <c r="A13" s="10" t="s">
        <v>17</v>
      </c>
      <c r="B13" s="29">
        <v>10</v>
      </c>
      <c r="C13" s="45"/>
      <c r="D13" s="21">
        <f>B13*C13</f>
        <v>0</v>
      </c>
    </row>
    <row r="14" spans="1:4" ht="18.75" x14ac:dyDescent="0.3">
      <c r="A14" s="9"/>
      <c r="B14" s="4"/>
      <c r="C14" s="8"/>
      <c r="D14" s="21"/>
    </row>
    <row r="15" spans="1:4" ht="18.75" x14ac:dyDescent="0.3">
      <c r="A15" s="7" t="s">
        <v>18</v>
      </c>
      <c r="B15" s="51">
        <f>SUM(D13)</f>
        <v>0</v>
      </c>
      <c r="C15" s="51"/>
      <c r="D15" s="51"/>
    </row>
    <row r="16" spans="1:4" ht="18.75" x14ac:dyDescent="0.3">
      <c r="A16" s="6"/>
      <c r="B16" s="2"/>
      <c r="C16" s="2"/>
      <c r="D16" s="2"/>
    </row>
    <row r="17" spans="1:4" ht="18.75" x14ac:dyDescent="0.3">
      <c r="A17" s="7" t="s">
        <v>19</v>
      </c>
      <c r="B17" s="51">
        <f>B11+B15</f>
        <v>0</v>
      </c>
      <c r="C17" s="51"/>
      <c r="D17" s="51"/>
    </row>
    <row r="18" spans="1:4" ht="18.75" x14ac:dyDescent="0.3">
      <c r="A18" s="6"/>
      <c r="B18" s="5"/>
      <c r="C18" s="2"/>
      <c r="D18" s="1"/>
    </row>
    <row r="19" spans="1:4" ht="18.75" x14ac:dyDescent="0.3">
      <c r="A19" s="20" t="s">
        <v>0</v>
      </c>
      <c r="B19" s="19" t="s">
        <v>1</v>
      </c>
      <c r="C19" s="18" t="s">
        <v>2</v>
      </c>
      <c r="D19" s="17" t="s">
        <v>3</v>
      </c>
    </row>
    <row r="20" spans="1:4" ht="25.5" customHeight="1" x14ac:dyDescent="0.3">
      <c r="A20" s="16" t="s">
        <v>167</v>
      </c>
      <c r="B20" s="13" t="s">
        <v>5</v>
      </c>
      <c r="C20" s="3"/>
      <c r="D20" s="2"/>
    </row>
    <row r="21" spans="1:4" ht="57.75" customHeight="1" x14ac:dyDescent="0.3">
      <c r="A21" s="31" t="s">
        <v>168</v>
      </c>
      <c r="B21" s="4">
        <v>4023</v>
      </c>
      <c r="C21" s="3"/>
      <c r="D21" s="2"/>
    </row>
    <row r="22" spans="1:4" ht="18.75" x14ac:dyDescent="0.3">
      <c r="A22" s="1"/>
      <c r="B22" s="4"/>
      <c r="C22" s="3"/>
      <c r="D22" s="2"/>
    </row>
    <row r="23" spans="1:4" ht="18.75" x14ac:dyDescent="0.3">
      <c r="A23" s="14" t="s">
        <v>7</v>
      </c>
      <c r="B23" s="4">
        <v>1</v>
      </c>
      <c r="C23" s="43"/>
      <c r="D23" s="2">
        <f>B23*C23</f>
        <v>0</v>
      </c>
    </row>
    <row r="24" spans="1:4" ht="18.75" x14ac:dyDescent="0.3">
      <c r="A24" s="11" t="s">
        <v>8</v>
      </c>
      <c r="B24" s="13">
        <v>820</v>
      </c>
      <c r="C24" s="43"/>
      <c r="D24" s="2">
        <f>B24*C24</f>
        <v>0</v>
      </c>
    </row>
    <row r="25" spans="1:4" ht="18.75" x14ac:dyDescent="0.3">
      <c r="A25" s="12" t="s">
        <v>169</v>
      </c>
      <c r="B25" s="4"/>
      <c r="C25" s="3"/>
      <c r="D25" s="2" t="s">
        <v>10</v>
      </c>
    </row>
    <row r="26" spans="1:4" ht="18.75" x14ac:dyDescent="0.3">
      <c r="A26" s="11" t="s">
        <v>14</v>
      </c>
      <c r="B26" s="4">
        <v>32</v>
      </c>
      <c r="C26" s="44"/>
      <c r="D26" s="2">
        <f>B26*C26</f>
        <v>0</v>
      </c>
    </row>
    <row r="27" spans="1:4" ht="18.75" x14ac:dyDescent="0.3">
      <c r="A27" s="11"/>
      <c r="B27" s="4"/>
      <c r="C27" s="3"/>
      <c r="D27" s="2"/>
    </row>
    <row r="28" spans="1:4" ht="18.75" x14ac:dyDescent="0.3">
      <c r="A28" s="7" t="s">
        <v>16</v>
      </c>
      <c r="B28" s="51">
        <f>SUM(D23:D26)</f>
        <v>0</v>
      </c>
      <c r="C28" s="51"/>
      <c r="D28" s="51"/>
    </row>
    <row r="29" spans="1:4" ht="18.75" x14ac:dyDescent="0.3">
      <c r="A29" s="6"/>
      <c r="B29" s="2"/>
      <c r="C29" s="2"/>
      <c r="D29" s="2"/>
    </row>
    <row r="30" spans="1:4" ht="18.75" x14ac:dyDescent="0.3">
      <c r="A30" s="10" t="s">
        <v>17</v>
      </c>
      <c r="B30" s="29">
        <v>10</v>
      </c>
      <c r="C30" s="45"/>
      <c r="D30" s="21">
        <f>B30*C30</f>
        <v>0</v>
      </c>
    </row>
    <row r="31" spans="1:4" ht="18.75" x14ac:dyDescent="0.3">
      <c r="A31" s="9"/>
      <c r="B31" s="4"/>
      <c r="C31" s="8"/>
      <c r="D31" s="21"/>
    </row>
    <row r="32" spans="1:4" ht="18.75" x14ac:dyDescent="0.3">
      <c r="A32" s="7" t="s">
        <v>18</v>
      </c>
      <c r="B32" s="51">
        <f>SUM(D30)</f>
        <v>0</v>
      </c>
      <c r="C32" s="51"/>
      <c r="D32" s="51"/>
    </row>
    <row r="33" spans="1:4" ht="18.75" x14ac:dyDescent="0.3">
      <c r="A33" s="6"/>
      <c r="B33" s="2"/>
      <c r="C33" s="2"/>
      <c r="D33" s="2"/>
    </row>
    <row r="34" spans="1:4" ht="18.75" x14ac:dyDescent="0.3">
      <c r="A34" s="7" t="s">
        <v>19</v>
      </c>
      <c r="B34" s="51">
        <f>B28+B32</f>
        <v>0</v>
      </c>
      <c r="C34" s="51"/>
      <c r="D34" s="51"/>
    </row>
    <row r="35" spans="1:4" ht="18.75" x14ac:dyDescent="0.3">
      <c r="A35" s="6"/>
      <c r="B35" s="5"/>
      <c r="C35" s="2"/>
      <c r="D35" s="1"/>
    </row>
    <row r="36" spans="1:4" ht="19.5" thickBot="1" x14ac:dyDescent="0.35">
      <c r="A36" s="53" t="s">
        <v>65</v>
      </c>
      <c r="B36" s="58"/>
      <c r="C36" s="58"/>
      <c r="D36" s="58"/>
    </row>
    <row r="37" spans="1:4" ht="18.75" x14ac:dyDescent="0.3">
      <c r="D37" s="2"/>
    </row>
    <row r="38" spans="1:4" ht="18.75" x14ac:dyDescent="0.3">
      <c r="A38" s="55" t="s">
        <v>66</v>
      </c>
      <c r="B38" s="56"/>
      <c r="C38" s="56"/>
      <c r="D38" s="22" t="s">
        <v>67</v>
      </c>
    </row>
    <row r="39" spans="1:4" ht="19.5" customHeight="1" x14ac:dyDescent="0.3">
      <c r="A39" s="1"/>
      <c r="B39" s="4"/>
      <c r="C39" s="23"/>
      <c r="D39" s="2">
        <f>B11</f>
        <v>0</v>
      </c>
    </row>
    <row r="40" spans="1:4" ht="18.75" x14ac:dyDescent="0.3">
      <c r="A40" s="16"/>
      <c r="B40" s="13"/>
      <c r="C40" s="23"/>
      <c r="D40" s="2">
        <f>B28</f>
        <v>0</v>
      </c>
    </row>
    <row r="41" spans="1:4" ht="18.75" x14ac:dyDescent="0.3">
      <c r="A41" s="7" t="s">
        <v>68</v>
      </c>
      <c r="B41" s="51">
        <f>SUM(D39:D40)</f>
        <v>0</v>
      </c>
      <c r="C41" s="51"/>
      <c r="D41" s="51"/>
    </row>
    <row r="42" spans="1:4" ht="18.75" x14ac:dyDescent="0.3">
      <c r="A42" s="6"/>
      <c r="B42" s="2"/>
      <c r="C42" s="25"/>
      <c r="D42" s="2"/>
    </row>
    <row r="43" spans="1:4" ht="18.75" x14ac:dyDescent="0.3">
      <c r="A43" s="6" t="s">
        <v>69</v>
      </c>
      <c r="B43" s="52">
        <f>B15+B32</f>
        <v>0</v>
      </c>
      <c r="C43" s="52"/>
      <c r="D43" s="52"/>
    </row>
    <row r="44" spans="1:4" ht="18.75" x14ac:dyDescent="0.3">
      <c r="A44" s="6"/>
      <c r="B44" s="2"/>
      <c r="C44" s="2"/>
      <c r="D44" s="2"/>
    </row>
    <row r="45" spans="1:4" ht="21" customHeight="1" x14ac:dyDescent="0.3">
      <c r="A45" s="7" t="s">
        <v>170</v>
      </c>
      <c r="B45" s="51">
        <f>SUM(B41+B43)</f>
        <v>0</v>
      </c>
      <c r="C45" s="51"/>
      <c r="D45" s="51"/>
    </row>
    <row r="46" spans="1:4" ht="18.75" x14ac:dyDescent="0.3">
      <c r="A46" s="1"/>
      <c r="B46" s="4"/>
      <c r="C46" s="3"/>
      <c r="D46" s="2"/>
    </row>
  </sheetData>
  <mergeCells count="11">
    <mergeCell ref="B43:D43"/>
    <mergeCell ref="B45:D45"/>
    <mergeCell ref="B41:D41"/>
    <mergeCell ref="B11:D11"/>
    <mergeCell ref="B17:D17"/>
    <mergeCell ref="B28:D28"/>
    <mergeCell ref="B34:D34"/>
    <mergeCell ref="B15:D15"/>
    <mergeCell ref="B32:D32"/>
    <mergeCell ref="A36:D36"/>
    <mergeCell ref="A38:C38"/>
  </mergeCells>
  <pageMargins left="0.7" right="0.7" top="0.75" bottom="0.75" header="0.3" footer="0.3"/>
  <pageSetup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AD1D-D8E3-455E-96DA-B7C98A1258D8}">
  <dimension ref="A1:D80"/>
  <sheetViews>
    <sheetView view="pageBreakPreview" zoomScale="70" zoomScaleNormal="100" zoomScaleSheetLayoutView="70" workbookViewId="0">
      <selection activeCell="J5" sqref="J5"/>
    </sheetView>
  </sheetViews>
  <sheetFormatPr defaultRowHeight="12.75" x14ac:dyDescent="0.2"/>
  <cols>
    <col min="1" max="1" width="53.85546875" customWidth="1"/>
    <col min="2" max="2" width="13.7109375" customWidth="1"/>
    <col min="3" max="3" width="15.42578125" customWidth="1"/>
    <col min="4" max="4" width="22.7109375" customWidth="1"/>
  </cols>
  <sheetData>
    <row r="1" spans="1:4" ht="18.75" x14ac:dyDescent="0.3">
      <c r="A1" s="20" t="s">
        <v>0</v>
      </c>
      <c r="B1" s="19" t="s">
        <v>1</v>
      </c>
      <c r="C1" s="18" t="s">
        <v>2</v>
      </c>
      <c r="D1" s="17" t="s">
        <v>3</v>
      </c>
    </row>
    <row r="2" spans="1:4" ht="24" customHeight="1" x14ac:dyDescent="0.3">
      <c r="A2" s="16" t="s">
        <v>171</v>
      </c>
      <c r="B2" s="13" t="s">
        <v>5</v>
      </c>
      <c r="C2" s="3"/>
      <c r="D2" s="2"/>
    </row>
    <row r="3" spans="1:4" ht="56.25" customHeight="1" x14ac:dyDescent="0.35">
      <c r="A3" s="34" t="s">
        <v>172</v>
      </c>
      <c r="B3" s="4">
        <v>2422</v>
      </c>
      <c r="C3" s="3"/>
      <c r="D3" s="2"/>
    </row>
    <row r="4" spans="1:4" ht="18.75" x14ac:dyDescent="0.3">
      <c r="A4" s="1"/>
      <c r="B4" s="4"/>
      <c r="C4" s="3"/>
      <c r="D4" s="2"/>
    </row>
    <row r="5" spans="1:4" ht="18.75" x14ac:dyDescent="0.3">
      <c r="A5" s="14" t="s">
        <v>7</v>
      </c>
      <c r="B5" s="4">
        <v>1</v>
      </c>
      <c r="C5" s="48"/>
      <c r="D5" s="2">
        <f>B5*C5</f>
        <v>0</v>
      </c>
    </row>
    <row r="6" spans="1:4" ht="18.75" x14ac:dyDescent="0.3">
      <c r="A6" s="11" t="s">
        <v>8</v>
      </c>
      <c r="B6" s="13">
        <v>1211</v>
      </c>
      <c r="C6" s="48"/>
      <c r="D6" s="2">
        <f>B6*C6</f>
        <v>0</v>
      </c>
    </row>
    <row r="7" spans="1:4" ht="18.75" x14ac:dyDescent="0.3">
      <c r="A7" s="12" t="s">
        <v>87</v>
      </c>
      <c r="B7" s="4"/>
      <c r="C7" s="3"/>
      <c r="D7" s="2" t="s">
        <v>10</v>
      </c>
    </row>
    <row r="8" spans="1:4" ht="18.75" x14ac:dyDescent="0.3">
      <c r="A8" s="11" t="s">
        <v>14</v>
      </c>
      <c r="B8" s="4">
        <v>24</v>
      </c>
      <c r="C8" s="49"/>
      <c r="D8" s="2">
        <f>B8*C8</f>
        <v>0</v>
      </c>
    </row>
    <row r="9" spans="1:4" ht="18.75" x14ac:dyDescent="0.3">
      <c r="A9" s="11"/>
      <c r="B9" s="4"/>
      <c r="C9" s="3"/>
      <c r="D9" s="2"/>
    </row>
    <row r="10" spans="1:4" ht="18.75" x14ac:dyDescent="0.3">
      <c r="A10" s="7" t="s">
        <v>16</v>
      </c>
      <c r="B10" s="51">
        <f>SUM(D5:D8)</f>
        <v>0</v>
      </c>
      <c r="C10" s="51"/>
      <c r="D10" s="51"/>
    </row>
    <row r="11" spans="1:4" ht="18.75" x14ac:dyDescent="0.3">
      <c r="A11" s="6"/>
      <c r="B11" s="2"/>
      <c r="C11" s="2"/>
      <c r="D11" s="2"/>
    </row>
    <row r="12" spans="1:4" ht="18.75" x14ac:dyDescent="0.3">
      <c r="A12" s="10" t="s">
        <v>17</v>
      </c>
      <c r="B12" s="29">
        <v>10</v>
      </c>
      <c r="C12" s="50"/>
      <c r="D12" s="21">
        <f>B12*C12</f>
        <v>0</v>
      </c>
    </row>
    <row r="13" spans="1:4" ht="18.75" x14ac:dyDescent="0.3">
      <c r="A13" s="9"/>
      <c r="B13" s="4"/>
      <c r="C13" s="8"/>
      <c r="D13" s="21"/>
    </row>
    <row r="14" spans="1:4" ht="18.75" x14ac:dyDescent="0.3">
      <c r="A14" s="7" t="s">
        <v>18</v>
      </c>
      <c r="B14" s="51">
        <f>SUM(D12)</f>
        <v>0</v>
      </c>
      <c r="C14" s="51"/>
      <c r="D14" s="51"/>
    </row>
    <row r="15" spans="1:4" ht="18.75" x14ac:dyDescent="0.3">
      <c r="A15" s="6"/>
      <c r="B15" s="2"/>
      <c r="C15" s="2"/>
      <c r="D15" s="2"/>
    </row>
    <row r="16" spans="1:4" ht="18.75" x14ac:dyDescent="0.3">
      <c r="A16" s="7" t="s">
        <v>19</v>
      </c>
      <c r="B16" s="51">
        <f>B10+B14</f>
        <v>0</v>
      </c>
      <c r="C16" s="51"/>
      <c r="D16" s="51"/>
    </row>
    <row r="17" spans="1:4" ht="18.75" x14ac:dyDescent="0.3">
      <c r="A17" s="6"/>
      <c r="B17" s="5"/>
      <c r="C17" s="2"/>
      <c r="D17" s="1"/>
    </row>
    <row r="18" spans="1:4" ht="18.75" x14ac:dyDescent="0.3">
      <c r="A18" s="20" t="s">
        <v>0</v>
      </c>
      <c r="B18" s="19" t="s">
        <v>1</v>
      </c>
      <c r="C18" s="18" t="s">
        <v>2</v>
      </c>
      <c r="D18" s="17" t="s">
        <v>3</v>
      </c>
    </row>
    <row r="19" spans="1:4" ht="24" customHeight="1" x14ac:dyDescent="0.3">
      <c r="A19" s="16" t="s">
        <v>173</v>
      </c>
      <c r="B19" s="13" t="s">
        <v>5</v>
      </c>
      <c r="C19" s="3"/>
      <c r="D19" s="2"/>
    </row>
    <row r="20" spans="1:4" ht="54.75" customHeight="1" x14ac:dyDescent="0.3">
      <c r="A20" s="28" t="s">
        <v>174</v>
      </c>
      <c r="B20" s="4">
        <v>2370</v>
      </c>
      <c r="C20" s="3"/>
      <c r="D20" s="2"/>
    </row>
    <row r="21" spans="1:4" ht="18.75" x14ac:dyDescent="0.3">
      <c r="A21" s="1"/>
      <c r="B21" s="4"/>
      <c r="C21" s="3"/>
      <c r="D21" s="2"/>
    </row>
    <row r="22" spans="1:4" ht="18.75" x14ac:dyDescent="0.3">
      <c r="A22" s="14" t="s">
        <v>7</v>
      </c>
      <c r="B22" s="4">
        <v>1</v>
      </c>
      <c r="C22" s="48"/>
      <c r="D22" s="2">
        <f>B22*C22</f>
        <v>0</v>
      </c>
    </row>
    <row r="23" spans="1:4" ht="18.75" x14ac:dyDescent="0.3">
      <c r="A23" s="11" t="s">
        <v>8</v>
      </c>
      <c r="B23" s="13">
        <v>2370</v>
      </c>
      <c r="C23" s="48"/>
      <c r="D23" s="2">
        <f>B23*C23</f>
        <v>0</v>
      </c>
    </row>
    <row r="24" spans="1:4" ht="18.75" x14ac:dyDescent="0.3">
      <c r="A24" s="12" t="s">
        <v>87</v>
      </c>
      <c r="B24" s="4"/>
      <c r="C24" s="3"/>
      <c r="D24" s="2" t="s">
        <v>10</v>
      </c>
    </row>
    <row r="25" spans="1:4" ht="18.75" x14ac:dyDescent="0.3">
      <c r="A25" s="11" t="s">
        <v>14</v>
      </c>
      <c r="B25" s="4">
        <v>16</v>
      </c>
      <c r="C25" s="49"/>
      <c r="D25" s="2">
        <f>B25*C25</f>
        <v>0</v>
      </c>
    </row>
    <row r="26" spans="1:4" ht="18.75" x14ac:dyDescent="0.3">
      <c r="A26" s="11"/>
      <c r="B26" s="4"/>
      <c r="C26" s="3"/>
      <c r="D26" s="2"/>
    </row>
    <row r="27" spans="1:4" ht="18.75" x14ac:dyDescent="0.3">
      <c r="A27" s="7" t="s">
        <v>16</v>
      </c>
      <c r="B27" s="51">
        <f>SUM(D22:D25)</f>
        <v>0</v>
      </c>
      <c r="C27" s="51"/>
      <c r="D27" s="51"/>
    </row>
    <row r="28" spans="1:4" ht="18.75" x14ac:dyDescent="0.3">
      <c r="A28" s="6"/>
      <c r="B28" s="2"/>
      <c r="C28" s="2"/>
      <c r="D28" s="2"/>
    </row>
    <row r="29" spans="1:4" ht="18.75" x14ac:dyDescent="0.3">
      <c r="A29" s="10" t="s">
        <v>17</v>
      </c>
      <c r="B29" s="29">
        <v>10</v>
      </c>
      <c r="C29" s="50"/>
      <c r="D29" s="21">
        <f>B29*C29</f>
        <v>0</v>
      </c>
    </row>
    <row r="30" spans="1:4" ht="18.75" x14ac:dyDescent="0.3">
      <c r="A30" s="9"/>
      <c r="B30" s="4"/>
      <c r="C30" s="8"/>
      <c r="D30" s="21"/>
    </row>
    <row r="31" spans="1:4" ht="18.75" x14ac:dyDescent="0.3">
      <c r="A31" s="7" t="s">
        <v>18</v>
      </c>
      <c r="B31" s="51">
        <f>SUM(D29)</f>
        <v>0</v>
      </c>
      <c r="C31" s="51"/>
      <c r="D31" s="51"/>
    </row>
    <row r="32" spans="1:4" ht="18.75" x14ac:dyDescent="0.3">
      <c r="A32" s="6"/>
      <c r="B32" s="2"/>
      <c r="C32" s="2"/>
      <c r="D32" s="2"/>
    </row>
    <row r="33" spans="1:4" ht="18.75" x14ac:dyDescent="0.3">
      <c r="A33" s="7" t="s">
        <v>19</v>
      </c>
      <c r="B33" s="51">
        <f>B27+B31</f>
        <v>0</v>
      </c>
      <c r="C33" s="51"/>
      <c r="D33" s="51"/>
    </row>
    <row r="34" spans="1:4" ht="18.75" x14ac:dyDescent="0.3">
      <c r="A34" s="6"/>
      <c r="B34" s="5"/>
      <c r="C34" s="2"/>
      <c r="D34" s="1"/>
    </row>
    <row r="35" spans="1:4" ht="18.75" x14ac:dyDescent="0.3">
      <c r="A35" s="20" t="s">
        <v>0</v>
      </c>
      <c r="B35" s="19" t="s">
        <v>1</v>
      </c>
      <c r="C35" s="18" t="s">
        <v>2</v>
      </c>
      <c r="D35" s="17" t="s">
        <v>3</v>
      </c>
    </row>
    <row r="36" spans="1:4" ht="18.75" x14ac:dyDescent="0.3">
      <c r="A36" s="16" t="s">
        <v>175</v>
      </c>
      <c r="B36" s="13" t="s">
        <v>5</v>
      </c>
      <c r="C36" s="3"/>
      <c r="D36" s="2"/>
    </row>
    <row r="37" spans="1:4" ht="38.25" customHeight="1" x14ac:dyDescent="0.3">
      <c r="A37" s="28" t="s">
        <v>176</v>
      </c>
      <c r="B37" s="4">
        <v>1617</v>
      </c>
      <c r="C37" s="3"/>
      <c r="D37" s="2"/>
    </row>
    <row r="38" spans="1:4" ht="18.75" x14ac:dyDescent="0.3">
      <c r="A38" s="1"/>
      <c r="B38" s="4"/>
      <c r="C38" s="3"/>
      <c r="D38" s="2"/>
    </row>
    <row r="39" spans="1:4" ht="18.75" x14ac:dyDescent="0.3">
      <c r="A39" s="14" t="s">
        <v>7</v>
      </c>
      <c r="B39" s="4">
        <v>1</v>
      </c>
      <c r="C39" s="48"/>
      <c r="D39" s="2">
        <f>B39*C39</f>
        <v>0</v>
      </c>
    </row>
    <row r="40" spans="1:4" ht="18.75" x14ac:dyDescent="0.3">
      <c r="A40" s="11" t="s">
        <v>8</v>
      </c>
      <c r="B40" s="13">
        <v>1344</v>
      </c>
      <c r="C40" s="48"/>
      <c r="D40" s="2">
        <f>B40*C40</f>
        <v>0</v>
      </c>
    </row>
    <row r="41" spans="1:4" ht="18.75" x14ac:dyDescent="0.3">
      <c r="A41" s="12" t="s">
        <v>79</v>
      </c>
      <c r="B41" s="4"/>
      <c r="C41" s="3"/>
      <c r="D41" s="2" t="s">
        <v>10</v>
      </c>
    </row>
    <row r="42" spans="1:4" ht="18.75" x14ac:dyDescent="0.3">
      <c r="A42" s="11" t="s">
        <v>14</v>
      </c>
      <c r="B42" s="4">
        <v>16</v>
      </c>
      <c r="C42" s="49"/>
      <c r="D42" s="2">
        <f>B42*C42</f>
        <v>0</v>
      </c>
    </row>
    <row r="43" spans="1:4" ht="18.75" x14ac:dyDescent="0.3">
      <c r="A43" s="11"/>
      <c r="B43" s="4"/>
      <c r="C43" s="3"/>
      <c r="D43" s="2"/>
    </row>
    <row r="44" spans="1:4" ht="18.75" x14ac:dyDescent="0.3">
      <c r="A44" s="7" t="s">
        <v>16</v>
      </c>
      <c r="B44" s="51">
        <f>SUM(D39:D42)</f>
        <v>0</v>
      </c>
      <c r="C44" s="51"/>
      <c r="D44" s="51"/>
    </row>
    <row r="45" spans="1:4" ht="18.75" x14ac:dyDescent="0.3">
      <c r="A45" s="6"/>
      <c r="B45" s="2"/>
      <c r="C45" s="2"/>
      <c r="D45" s="2"/>
    </row>
    <row r="46" spans="1:4" ht="18.75" x14ac:dyDescent="0.3">
      <c r="A46" s="10" t="s">
        <v>17</v>
      </c>
      <c r="B46" s="29">
        <v>10</v>
      </c>
      <c r="C46" s="50"/>
      <c r="D46" s="21">
        <f>B46*C46</f>
        <v>0</v>
      </c>
    </row>
    <row r="47" spans="1:4" ht="18.75" x14ac:dyDescent="0.3">
      <c r="A47" s="9"/>
      <c r="B47" s="4"/>
      <c r="C47" s="8"/>
      <c r="D47" s="21"/>
    </row>
    <row r="48" spans="1:4" ht="18.75" x14ac:dyDescent="0.3">
      <c r="A48" s="7" t="s">
        <v>18</v>
      </c>
      <c r="B48" s="51">
        <f>SUM(D46)</f>
        <v>0</v>
      </c>
      <c r="C48" s="51"/>
      <c r="D48" s="51"/>
    </row>
    <row r="49" spans="1:4" ht="18.75" x14ac:dyDescent="0.3">
      <c r="A49" s="6"/>
      <c r="B49" s="2"/>
      <c r="C49" s="2"/>
      <c r="D49" s="2"/>
    </row>
    <row r="50" spans="1:4" ht="18.75" x14ac:dyDescent="0.3">
      <c r="A50" s="7" t="s">
        <v>19</v>
      </c>
      <c r="B50" s="51">
        <f>B44+B48</f>
        <v>0</v>
      </c>
      <c r="C50" s="51"/>
      <c r="D50" s="51"/>
    </row>
    <row r="51" spans="1:4" ht="18.75" x14ac:dyDescent="0.3">
      <c r="A51" s="6"/>
      <c r="B51" s="5"/>
      <c r="C51" s="2"/>
      <c r="D51" s="1"/>
    </row>
    <row r="52" spans="1:4" ht="18.75" customHeight="1" x14ac:dyDescent="0.3">
      <c r="A52" s="20" t="s">
        <v>0</v>
      </c>
      <c r="B52" s="19" t="s">
        <v>1</v>
      </c>
      <c r="C52" s="18" t="s">
        <v>2</v>
      </c>
      <c r="D52" s="17" t="s">
        <v>3</v>
      </c>
    </row>
    <row r="53" spans="1:4" ht="24.75" customHeight="1" x14ac:dyDescent="0.3">
      <c r="A53" s="16" t="s">
        <v>177</v>
      </c>
      <c r="B53" s="13" t="s">
        <v>5</v>
      </c>
      <c r="C53" s="3"/>
      <c r="D53" s="2"/>
    </row>
    <row r="54" spans="1:4" ht="54" customHeight="1" x14ac:dyDescent="0.35">
      <c r="A54" s="32" t="s">
        <v>178</v>
      </c>
      <c r="B54" s="4">
        <v>1290</v>
      </c>
      <c r="C54" s="3"/>
      <c r="D54" s="2"/>
    </row>
    <row r="55" spans="1:4" ht="18.75" x14ac:dyDescent="0.3">
      <c r="A55" s="1"/>
      <c r="B55" s="4"/>
      <c r="C55" s="3"/>
      <c r="D55" s="2"/>
    </row>
    <row r="56" spans="1:4" ht="18.75" x14ac:dyDescent="0.3">
      <c r="A56" s="14" t="s">
        <v>7</v>
      </c>
      <c r="B56" s="4">
        <v>1</v>
      </c>
      <c r="C56" s="48"/>
      <c r="D56" s="2">
        <f>B56*C56</f>
        <v>0</v>
      </c>
    </row>
    <row r="57" spans="1:4" ht="18.75" x14ac:dyDescent="0.3">
      <c r="A57" s="11" t="s">
        <v>8</v>
      </c>
      <c r="B57" s="13">
        <v>990</v>
      </c>
      <c r="C57" s="48"/>
      <c r="D57" s="2">
        <f>B57*C57</f>
        <v>0</v>
      </c>
    </row>
    <row r="58" spans="1:4" ht="18.75" x14ac:dyDescent="0.3">
      <c r="A58" s="12" t="s">
        <v>111</v>
      </c>
      <c r="B58" s="4"/>
      <c r="C58" s="3"/>
      <c r="D58" s="2" t="s">
        <v>10</v>
      </c>
    </row>
    <row r="59" spans="1:4" ht="18.75" x14ac:dyDescent="0.3">
      <c r="A59" s="11" t="s">
        <v>14</v>
      </c>
      <c r="B59" s="4">
        <v>8</v>
      </c>
      <c r="C59" s="49"/>
      <c r="D59" s="2">
        <f>B59*C59</f>
        <v>0</v>
      </c>
    </row>
    <row r="60" spans="1:4" ht="18.75" x14ac:dyDescent="0.3">
      <c r="A60" s="11"/>
      <c r="B60" s="4"/>
      <c r="C60" s="3"/>
      <c r="D60" s="2"/>
    </row>
    <row r="61" spans="1:4" ht="18.75" x14ac:dyDescent="0.3">
      <c r="A61" s="7" t="s">
        <v>16</v>
      </c>
      <c r="B61" s="51">
        <f>SUM(D56:D59)</f>
        <v>0</v>
      </c>
      <c r="C61" s="51"/>
      <c r="D61" s="51"/>
    </row>
    <row r="62" spans="1:4" ht="18.75" x14ac:dyDescent="0.3">
      <c r="A62" s="6"/>
      <c r="B62" s="2"/>
      <c r="C62" s="2"/>
      <c r="D62" s="2"/>
    </row>
    <row r="63" spans="1:4" ht="18.75" x14ac:dyDescent="0.3">
      <c r="A63" s="10" t="s">
        <v>17</v>
      </c>
      <c r="B63" s="29">
        <v>10</v>
      </c>
      <c r="C63" s="50"/>
      <c r="D63" s="21">
        <f>B63*C63</f>
        <v>0</v>
      </c>
    </row>
    <row r="64" spans="1:4" ht="18.75" x14ac:dyDescent="0.3">
      <c r="A64" s="9"/>
      <c r="B64" s="4"/>
      <c r="C64" s="8"/>
      <c r="D64" s="21"/>
    </row>
    <row r="65" spans="1:4" ht="18.75" x14ac:dyDescent="0.3">
      <c r="A65" s="7" t="s">
        <v>18</v>
      </c>
      <c r="B65" s="51">
        <f>SUM(D63)</f>
        <v>0</v>
      </c>
      <c r="C65" s="51"/>
      <c r="D65" s="51"/>
    </row>
    <row r="66" spans="1:4" ht="18.75" x14ac:dyDescent="0.3">
      <c r="A66" s="6"/>
      <c r="B66" s="2"/>
      <c r="C66" s="2"/>
      <c r="D66" s="2"/>
    </row>
    <row r="67" spans="1:4" ht="18.75" x14ac:dyDescent="0.3">
      <c r="A67" s="7" t="s">
        <v>19</v>
      </c>
      <c r="B67" s="51">
        <f>B61+B65</f>
        <v>0</v>
      </c>
      <c r="C67" s="51"/>
      <c r="D67" s="51"/>
    </row>
    <row r="68" spans="1:4" ht="19.5" thickBot="1" x14ac:dyDescent="0.35">
      <c r="A68" s="53" t="s">
        <v>65</v>
      </c>
      <c r="B68" s="59"/>
      <c r="C68" s="59"/>
      <c r="D68" s="59"/>
    </row>
    <row r="69" spans="1:4" ht="19.5" thickBot="1" x14ac:dyDescent="0.35">
      <c r="D69" s="2"/>
    </row>
    <row r="70" spans="1:4" ht="18.75" x14ac:dyDescent="0.3">
      <c r="A70" s="55" t="s">
        <v>66</v>
      </c>
      <c r="B70" s="56"/>
      <c r="C70" s="56"/>
      <c r="D70" s="22" t="s">
        <v>67</v>
      </c>
    </row>
    <row r="71" spans="1:4" ht="18.75" x14ac:dyDescent="0.3">
      <c r="A71" s="1"/>
      <c r="B71" s="4"/>
      <c r="C71" s="23"/>
      <c r="D71" s="2">
        <f>B10</f>
        <v>0</v>
      </c>
    </row>
    <row r="72" spans="1:4" ht="18.75" x14ac:dyDescent="0.3">
      <c r="A72" s="16"/>
      <c r="B72" s="13"/>
      <c r="C72" s="23"/>
      <c r="D72" s="2">
        <f>B27</f>
        <v>0</v>
      </c>
    </row>
    <row r="73" spans="1:4" ht="18.75" x14ac:dyDescent="0.3">
      <c r="A73" s="15"/>
      <c r="B73" s="4"/>
      <c r="C73" s="23"/>
      <c r="D73" s="2">
        <f>B44</f>
        <v>0</v>
      </c>
    </row>
    <row r="74" spans="1:4" ht="18.75" x14ac:dyDescent="0.3">
      <c r="A74" s="1"/>
      <c r="B74" s="4"/>
      <c r="C74" s="23"/>
      <c r="D74" s="2">
        <f>B61</f>
        <v>0</v>
      </c>
    </row>
    <row r="75" spans="1:4" ht="18.75" x14ac:dyDescent="0.3">
      <c r="A75" s="14"/>
      <c r="B75" s="4"/>
      <c r="C75" s="24"/>
      <c r="D75" s="2"/>
    </row>
    <row r="76" spans="1:4" ht="18.75" x14ac:dyDescent="0.3">
      <c r="A76" s="7" t="s">
        <v>68</v>
      </c>
      <c r="B76" s="51">
        <f>SUM(D71:D75)</f>
        <v>0</v>
      </c>
      <c r="C76" s="51"/>
      <c r="D76" s="51"/>
    </row>
    <row r="77" spans="1:4" ht="18.75" x14ac:dyDescent="0.3">
      <c r="A77" s="6"/>
      <c r="B77" s="2"/>
      <c r="C77" s="25"/>
      <c r="D77" s="2"/>
    </row>
    <row r="78" spans="1:4" ht="18.75" x14ac:dyDescent="0.3">
      <c r="A78" s="6" t="s">
        <v>69</v>
      </c>
      <c r="B78" s="52">
        <f>B14+B31+B48+B65</f>
        <v>0</v>
      </c>
      <c r="C78" s="52"/>
      <c r="D78" s="52"/>
    </row>
    <row r="79" spans="1:4" ht="18.75" x14ac:dyDescent="0.3">
      <c r="A79" s="6"/>
      <c r="B79" s="2"/>
      <c r="C79" s="2"/>
      <c r="D79" s="2"/>
    </row>
    <row r="80" spans="1:4" ht="18.75" x14ac:dyDescent="0.3">
      <c r="A80" s="7" t="s">
        <v>179</v>
      </c>
      <c r="B80" s="51">
        <f>SUM(B76+B78)</f>
        <v>0</v>
      </c>
      <c r="C80" s="51"/>
      <c r="D80" s="51"/>
    </row>
  </sheetData>
  <mergeCells count="17">
    <mergeCell ref="B10:D10"/>
    <mergeCell ref="B16:D16"/>
    <mergeCell ref="B27:D27"/>
    <mergeCell ref="B33:D33"/>
    <mergeCell ref="B14:D14"/>
    <mergeCell ref="B31:D31"/>
    <mergeCell ref="A68:D68"/>
    <mergeCell ref="A70:C70"/>
    <mergeCell ref="B80:D80"/>
    <mergeCell ref="B44:D44"/>
    <mergeCell ref="B50:D50"/>
    <mergeCell ref="B61:D61"/>
    <mergeCell ref="B67:D67"/>
    <mergeCell ref="B48:D48"/>
    <mergeCell ref="B76:D76"/>
    <mergeCell ref="B78:D78"/>
    <mergeCell ref="B65:D65"/>
  </mergeCells>
  <pageMargins left="0.7" right="0.7" top="0.75" bottom="0.75" header="0.3" footer="0.3"/>
  <pageSetup scale="69" orientation="portrait" horizontalDpi="300" verticalDpi="300" r:id="rId1"/>
  <rowBreaks count="1" manualBreakCount="1">
    <brk id="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edcdeb-ab49-4a6c-a3f8-d788cdaa80e0" xsi:nil="true"/>
    <lcf76f155ced4ddcb4097134ff3c332f xmlns="7808e110-4640-4d69-a761-fef7d6769a3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FF27E37E96874EA43F4AE64A2D2BD2" ma:contentTypeVersion="20" ma:contentTypeDescription="Create a new document." ma:contentTypeScope="" ma:versionID="8877337932f5dd2daaf90608ad588acf">
  <xsd:schema xmlns:xsd="http://www.w3.org/2001/XMLSchema" xmlns:xs="http://www.w3.org/2001/XMLSchema" xmlns:p="http://schemas.microsoft.com/office/2006/metadata/properties" xmlns:ns2="7808e110-4640-4d69-a761-fef7d6769a30" xmlns:ns3="ededcdeb-ab49-4a6c-a3f8-d788cdaa80e0" targetNamespace="http://schemas.microsoft.com/office/2006/metadata/properties" ma:root="true" ma:fieldsID="1274123e7a0762545e77cb28db7614cd" ns2:_="" ns3:_="">
    <xsd:import namespace="7808e110-4640-4d69-a761-fef7d6769a30"/>
    <xsd:import namespace="ededcdeb-ab49-4a6c-a3f8-d788cdaa8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8e110-4640-4d69-a761-fef7d6769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009d7f4-fc1a-4648-b88b-6646067932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dcdeb-ab49-4a6c-a3f8-d788cdaa8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a3b034-2c44-46de-b777-d3e72c8fe9be}" ma:internalName="TaxCatchAll" ma:showField="CatchAllData" ma:web="ededcdeb-ab49-4a6c-a3f8-d788cdaa8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361E76-8718-4C6F-BDB3-8EB2432589E7}">
  <ds:schemaRefs>
    <ds:schemaRef ds:uri="http://schemas.microsoft.com/office/2006/metadata/properties"/>
    <ds:schemaRef ds:uri="http://schemas.microsoft.com/office/infopath/2007/PartnerControls"/>
    <ds:schemaRef ds:uri="ededcdeb-ab49-4a6c-a3f8-d788cdaa80e0"/>
    <ds:schemaRef ds:uri="7808e110-4640-4d69-a761-fef7d6769a30"/>
  </ds:schemaRefs>
</ds:datastoreItem>
</file>

<file path=customXml/itemProps2.xml><?xml version="1.0" encoding="utf-8"?>
<ds:datastoreItem xmlns:ds="http://schemas.openxmlformats.org/officeDocument/2006/customXml" ds:itemID="{FEA961A4-ABF1-4C5E-B7D0-0190EF2F7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08e110-4640-4d69-a761-fef7d6769a30"/>
    <ds:schemaRef ds:uri="ededcdeb-ab49-4a6c-a3f8-d788cdaa8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C88332-582A-4C2E-9A6B-3139DD375A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Group A - Mill Creek</vt:lpstr>
      <vt:lpstr>Group B - Haddington</vt:lpstr>
      <vt:lpstr>Group C- Cobbs Creek</vt:lpstr>
      <vt:lpstr>Group D - Kingsessing</vt:lpstr>
      <vt:lpstr>Sheet1</vt:lpstr>
      <vt:lpstr>Group E - Paschall</vt:lpstr>
      <vt:lpstr>Group F - Elmwood</vt:lpstr>
      <vt:lpstr>Group G - Carrol Park</vt:lpstr>
      <vt:lpstr>'Group A - Mill Creek'!Print_Area</vt:lpstr>
      <vt:lpstr>'Group C- Cobbs Creek'!Print_Area</vt:lpstr>
      <vt:lpstr>'Group D - Kingsessing'!Print_Area</vt:lpstr>
      <vt:lpstr>'Group E - Paschall'!Print_Area</vt:lpstr>
      <vt:lpstr>'Group F - Elmwood'!Print_Area</vt:lpstr>
      <vt:lpstr>'Group G - Carrol Park'!Print_Area</vt:lpstr>
    </vt:vector>
  </TitlesOfParts>
  <Manager/>
  <Company>PHS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Marquita Heard</dc:creator>
  <cp:keywords/>
  <dc:description/>
  <cp:lastModifiedBy>Marquita Heard</cp:lastModifiedBy>
  <cp:revision/>
  <dcterms:created xsi:type="dcterms:W3CDTF">2017-03-03T15:49:59Z</dcterms:created>
  <dcterms:modified xsi:type="dcterms:W3CDTF">2024-02-19T21:38:05Z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0x01010000FF27E37E96874EA43F4AE64A2D2BD2</vt:lpwstr>
  </property>
  <property fmtid="{D5CDD505-2E9C-101B-9397-08002B2CF9AE}" pid="3" name="MediaServiceImageTags">
    <vt:lpwstr/>
  </property>
</Properties>
</file>